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23 от 13.10.2021\"/>
    </mc:Choice>
  </mc:AlternateContent>
  <bookViews>
    <workbookView xWindow="0" yWindow="0" windowWidth="16845" windowHeight="14190" tabRatio="995" activeTab="1"/>
  </bookViews>
  <sheets>
    <sheet name="прил 6 ВМП" sheetId="25" r:id="rId1"/>
    <sheet name="прил 5.4 КС" sheetId="24" r:id="rId2"/>
    <sheet name="прил 5.3 КС РОД" sheetId="23" r:id="rId3"/>
    <sheet name="прил 5.2 КС ОНК" sheetId="18" r:id="rId4"/>
    <sheet name="прил 5.1 КС МЕР" sheetId="19" r:id="rId5"/>
    <sheet name="прил 4.3 ДС ОНК" sheetId="20" r:id="rId6"/>
    <sheet name="прил 4.2 ДС ЗПТ" sheetId="21" r:id="rId7"/>
    <sheet name="прил 4.1 ДС" sheetId="22" r:id="rId8"/>
    <sheet name="прил 3.2 ДИ КТ" sheetId="17" r:id="rId9"/>
    <sheet name="прил 3.1 ДИ гист" sheetId="16" r:id="rId10"/>
    <sheet name="прил 2.3 неотл" sheetId="14" r:id="rId11"/>
    <sheet name="прил 2.2 АПП ЗПТ" sheetId="15" r:id="rId12"/>
    <sheet name="прил 2.1 АПП ЦЗ" sheetId="13" r:id="rId13"/>
    <sheet name="прил 1.12" sheetId="1" r:id="rId14"/>
    <sheet name="прил 1.11" sheetId="12" r:id="rId15"/>
    <sheet name="прил 1.10" sheetId="10" r:id="rId16"/>
    <sheet name="прил 1.9" sheetId="11" r:id="rId17"/>
    <sheet name="прил 1.8" sheetId="9" r:id="rId18"/>
    <sheet name="прил 1.7" sheetId="8" r:id="rId19"/>
    <sheet name="прл 1.6" sheetId="7" r:id="rId20"/>
    <sheet name="прил 1.5" sheetId="6" r:id="rId21"/>
    <sheet name="прил 1.4" sheetId="5" r:id="rId22"/>
    <sheet name="прил 1.3" sheetId="4" r:id="rId23"/>
    <sheet name="прил 1.2" sheetId="3" r:id="rId24"/>
    <sheet name="прил 1.1" sheetId="2" r:id="rId25"/>
  </sheets>
  <definedNames>
    <definedName name="_xlnm._FilterDatabase" localSheetId="12" hidden="1">'прил 2.1 АПП ЦЗ'!$A$5:$H$5</definedName>
    <definedName name="_xlnm._FilterDatabase" localSheetId="11" hidden="1">'прил 2.2 АПП ЗПТ'!$A$5:$H$33</definedName>
    <definedName name="_xlnm._FilterDatabase" localSheetId="10" hidden="1">'прил 2.3 неотл'!$B$1:$B$301</definedName>
    <definedName name="_xlnm._FilterDatabase" localSheetId="9" hidden="1">'прил 3.1 ДИ гист'!$B$1:$B$16</definedName>
    <definedName name="_xlnm._FilterDatabase" localSheetId="8" hidden="1">'прил 3.2 ДИ КТ'!$B$1:$B$89</definedName>
    <definedName name="_xlnm._FilterDatabase" localSheetId="7" hidden="1">'прил 4.1 ДС'!$B$1:$B$182</definedName>
    <definedName name="_xlnm._FilterDatabase" localSheetId="5" hidden="1">'прил 4.3 ДС ОНК'!$A$5:$H$53</definedName>
    <definedName name="_xlnm._FilterDatabase" localSheetId="4" hidden="1">'прил 5.1 КС МЕР'!$B$1:$B$39</definedName>
    <definedName name="_xlnm._FilterDatabase" localSheetId="3" hidden="1">'прил 5.2 КС ОНК'!$B$1:$B$43</definedName>
    <definedName name="_xlnm._FilterDatabase" localSheetId="2" hidden="1">'прил 5.3 КС РОД'!$B$1:$B$118</definedName>
    <definedName name="_xlnm._FilterDatabase" localSheetId="1" hidden="1">'прил 5.4 КС'!$B$1:$B$196</definedName>
    <definedName name="_xlnm._FilterDatabase" localSheetId="0" hidden="1">'прил 6 ВМП'!$A$4:$H$4</definedName>
    <definedName name="_xlnm.Print_Area" localSheetId="24">'прил 1.1'!$A$1:$M$56</definedName>
    <definedName name="_xlnm.Print_Area" localSheetId="15">'прил 1.10'!$A$1:$M$57</definedName>
    <definedName name="_xlnm.Print_Area" localSheetId="22">'прил 1.3'!$A$1:$H$139</definedName>
    <definedName name="_xlnm.Print_Area" localSheetId="20">'прил 1.5'!$A$1:$M$56</definedName>
    <definedName name="_xlnm.Print_Area" localSheetId="18">'прил 1.7'!$A$1:$I$55</definedName>
    <definedName name="_xlnm.Print_Area" localSheetId="4">'прил 5.1 КС МЕР'!$A$1:$H$39</definedName>
    <definedName name="_xlnm.Print_Area" localSheetId="19">'прл 1.6'!$A$1:$M$56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4" i="24" l="1"/>
  <c r="H107" i="24"/>
  <c r="F196" i="24"/>
  <c r="H198" i="24" l="1"/>
  <c r="G198" i="24"/>
  <c r="E118" i="23" l="1"/>
  <c r="F118" i="23"/>
  <c r="H118" i="23"/>
  <c r="D118" i="23"/>
  <c r="C118" i="23"/>
  <c r="H196" i="24" l="1"/>
  <c r="G196" i="24"/>
  <c r="E196" i="24"/>
  <c r="D196" i="24"/>
  <c r="C196" i="24"/>
  <c r="G18" i="23" l="1"/>
  <c r="G14" i="23" s="1"/>
  <c r="G118" i="23" s="1"/>
  <c r="H89" i="17" l="1"/>
  <c r="G89" i="17"/>
  <c r="F89" i="17"/>
  <c r="E89" i="17"/>
  <c r="D89" i="17"/>
  <c r="C89" i="17"/>
</calcChain>
</file>

<file path=xl/sharedStrings.xml><?xml version="1.0" encoding="utf-8"?>
<sst xmlns="http://schemas.openxmlformats.org/spreadsheetml/2006/main" count="7127" uniqueCount="2463">
  <si>
    <t>* целевой показатель охвата на взрослых за 9 мес. 2020 года составляет - 0,775;
* целевой показатель охвата на детей за 9 мес. 2020 года составляет - 0,763;</t>
  </si>
  <si>
    <t>Код МОЕР</t>
  </si>
  <si>
    <t>Краткое наименование медицинской организации</t>
  </si>
  <si>
    <t>План</t>
  </si>
  <si>
    <t>Факт</t>
  </si>
  <si>
    <t>Расчётный показатель, как отношение фактически выполненных случаев диспансеризации к плановым</t>
  </si>
  <si>
    <t>Баллы, согласно алгоритма оценки</t>
  </si>
  <si>
    <t>Баллы, с учетом весового коэффициента к соответствующей возрастной категории</t>
  </si>
  <si>
    <t>Итоговый балл по показателю</t>
  </si>
  <si>
    <t>взрослые</t>
  </si>
  <si>
    <t>дети</t>
  </si>
  <si>
    <t>средневзвеш. показатель</t>
  </si>
  <si>
    <t>ВСЕГО, в т.ч.:</t>
  </si>
  <si>
    <t>500 715</t>
  </si>
  <si>
    <t>597 471</t>
  </si>
  <si>
    <t>241 887</t>
  </si>
  <si>
    <t>364 358</t>
  </si>
  <si>
    <t>0,4098</t>
  </si>
  <si>
    <t>0,4615</t>
  </si>
  <si>
    <t>1,9571</t>
  </si>
  <si>
    <t>2,6102</t>
  </si>
  <si>
    <t>1,6819</t>
  </si>
  <si>
    <t>0,74</t>
  </si>
  <si>
    <t>2,4219</t>
  </si>
  <si>
    <t>560264</t>
  </si>
  <si>
    <t>ГАУЗ «OOКБ № 2»</t>
  </si>
  <si>
    <t>29 557</t>
  </si>
  <si>
    <t>0</t>
  </si>
  <si>
    <t>16 456</t>
  </si>
  <si>
    <t>0,5568</t>
  </si>
  <si>
    <t>0,0000</t>
  </si>
  <si>
    <t>3,0713</t>
  </si>
  <si>
    <t>3,07</t>
  </si>
  <si>
    <t>560259</t>
  </si>
  <si>
    <t>ГАУЗ «ООБ № 3»</t>
  </si>
  <si>
    <t>1 830</t>
  </si>
  <si>
    <t>1 020</t>
  </si>
  <si>
    <t>0,5574</t>
  </si>
  <si>
    <t>3,0766</t>
  </si>
  <si>
    <t>3,08</t>
  </si>
  <si>
    <t>560014</t>
  </si>
  <si>
    <t>ФГБОУ ВО ОрГМУ Минздрава России</t>
  </si>
  <si>
    <t>2 013</t>
  </si>
  <si>
    <t>1 271</t>
  </si>
  <si>
    <t>0,6314</t>
  </si>
  <si>
    <t>3,7308</t>
  </si>
  <si>
    <t>3,7159</t>
  </si>
  <si>
    <t>3,72</t>
  </si>
  <si>
    <t>560267</t>
  </si>
  <si>
    <t>ГБУЗ «ГКБ № 1» г.Оренбурга</t>
  </si>
  <si>
    <t>57 572</t>
  </si>
  <si>
    <t>181</t>
  </si>
  <si>
    <t>28 357</t>
  </si>
  <si>
    <t>659</t>
  </si>
  <si>
    <t>0,4925</t>
  </si>
  <si>
    <t>3,6409</t>
  </si>
  <si>
    <t>2,5027</t>
  </si>
  <si>
    <t>5,0000</t>
  </si>
  <si>
    <t>2,4802</t>
  </si>
  <si>
    <t>0,0450</t>
  </si>
  <si>
    <t>2,53</t>
  </si>
  <si>
    <t>560268</t>
  </si>
  <si>
    <t>ГАУЗ «ГКБ им. Н.И. Пирогова» г.Оренбурга</t>
  </si>
  <si>
    <t>56 563</t>
  </si>
  <si>
    <t>30 823</t>
  </si>
  <si>
    <t>0,5449</t>
  </si>
  <si>
    <t>2,9660</t>
  </si>
  <si>
    <t>2,97</t>
  </si>
  <si>
    <t>560024</t>
  </si>
  <si>
    <t>ГАУЗ «ДГКБ» г. Оренбурга</t>
  </si>
  <si>
    <t>213 439</t>
  </si>
  <si>
    <t>54</t>
  </si>
  <si>
    <t>127 866</t>
  </si>
  <si>
    <t>0,5991</t>
  </si>
  <si>
    <t>3,8844</t>
  </si>
  <si>
    <t>3,88</t>
  </si>
  <si>
    <t>560036</t>
  </si>
  <si>
    <t>ГАУЗ «ГБ № 1» г. Орска</t>
  </si>
  <si>
    <t>14 845</t>
  </si>
  <si>
    <t>5 749</t>
  </si>
  <si>
    <t>0,3873</t>
  </si>
  <si>
    <t>1,5727</t>
  </si>
  <si>
    <t>1,57</t>
  </si>
  <si>
    <t>560032</t>
  </si>
  <si>
    <t>ГАУЗ «ГБ № 2» г. Орска</t>
  </si>
  <si>
    <t>6 753</t>
  </si>
  <si>
    <t>3 648</t>
  </si>
  <si>
    <t>0,5402</t>
  </si>
  <si>
    <t>2,9245</t>
  </si>
  <si>
    <t>2,92</t>
  </si>
  <si>
    <t>560034</t>
  </si>
  <si>
    <t>ГАУЗ «ГБ № 4» г. Орска</t>
  </si>
  <si>
    <t>27 189</t>
  </si>
  <si>
    <t>14 234</t>
  </si>
  <si>
    <t>0,5235</t>
  </si>
  <si>
    <t>2,7768</t>
  </si>
  <si>
    <t>2,78</t>
  </si>
  <si>
    <t>560035</t>
  </si>
  <si>
    <t>ГАУЗ «ГБ №5» г. Орска</t>
  </si>
  <si>
    <t>69 452</t>
  </si>
  <si>
    <t>47 412</t>
  </si>
  <si>
    <t>0,6827</t>
  </si>
  <si>
    <t>4,4536</t>
  </si>
  <si>
    <t>4,45</t>
  </si>
  <si>
    <t>560206</t>
  </si>
  <si>
    <t>ГАУЗ «БСМП» г.Новотроицка</t>
  </si>
  <si>
    <t>23 761</t>
  </si>
  <si>
    <t>13 512</t>
  </si>
  <si>
    <t>0,5687</t>
  </si>
  <si>
    <t>3,1765</t>
  </si>
  <si>
    <t>3,18</t>
  </si>
  <si>
    <t>560041</t>
  </si>
  <si>
    <t>ГАУЗ «ДГБ» г. Новотроицка</t>
  </si>
  <si>
    <t>27 436</t>
  </si>
  <si>
    <t>17 753</t>
  </si>
  <si>
    <t>0,6471</t>
  </si>
  <si>
    <t>4,2112</t>
  </si>
  <si>
    <t>4,21</t>
  </si>
  <si>
    <t>560043</t>
  </si>
  <si>
    <t>ГБУЗ «ГБ» г. Медногорска</t>
  </si>
  <si>
    <t>6 581</t>
  </si>
  <si>
    <t>6 245</t>
  </si>
  <si>
    <t>4 636</t>
  </si>
  <si>
    <t>2 974</t>
  </si>
  <si>
    <t>0,7045</t>
  </si>
  <si>
    <t>0,4762</t>
  </si>
  <si>
    <t>4,3770</t>
  </si>
  <si>
    <t>3,0475</t>
  </si>
  <si>
    <t>3,5235</t>
  </si>
  <si>
    <t>0,5943</t>
  </si>
  <si>
    <t>4,12</t>
  </si>
  <si>
    <t>560214</t>
  </si>
  <si>
    <t>ГБУЗ «ББСМП»</t>
  </si>
  <si>
    <t>27 669</t>
  </si>
  <si>
    <t>29 740</t>
  </si>
  <si>
    <t>11 364</t>
  </si>
  <si>
    <t>20 226</t>
  </si>
  <si>
    <t>0,4107</t>
  </si>
  <si>
    <t>0,6801</t>
  </si>
  <si>
    <t>1,7796</t>
  </si>
  <si>
    <t>4,4359</t>
  </si>
  <si>
    <t>1,3454</t>
  </si>
  <si>
    <t>1,0824</t>
  </si>
  <si>
    <t>2,43</t>
  </si>
  <si>
    <t>560275</t>
  </si>
  <si>
    <t>ГБУЗ «ГБ» г.Бугуруслана</t>
  </si>
  <si>
    <t>16 329</t>
  </si>
  <si>
    <t>16 092</t>
  </si>
  <si>
    <t>7 916</t>
  </si>
  <si>
    <t>12 259</t>
  </si>
  <si>
    <t>0,4848</t>
  </si>
  <si>
    <t>0,7618</t>
  </si>
  <si>
    <t>2,4347</t>
  </si>
  <si>
    <t>4,9921</t>
  </si>
  <si>
    <t>1,9064</t>
  </si>
  <si>
    <t>1,0833</t>
  </si>
  <si>
    <t>2,99</t>
  </si>
  <si>
    <t>560269</t>
  </si>
  <si>
    <t>ГБУЗ «Абдулинская МБ»</t>
  </si>
  <si>
    <t>11 690</t>
  </si>
  <si>
    <t>11 391</t>
  </si>
  <si>
    <t>6 417</t>
  </si>
  <si>
    <t>6 365</t>
  </si>
  <si>
    <t>0,5489</t>
  </si>
  <si>
    <t>0,5588</t>
  </si>
  <si>
    <t>3,0014</t>
  </si>
  <si>
    <t>3,6100</t>
  </si>
  <si>
    <t>2,3861</t>
  </si>
  <si>
    <t>0,7401</t>
  </si>
  <si>
    <t>3,13</t>
  </si>
  <si>
    <t>560053</t>
  </si>
  <si>
    <t>ГБУЗ «Адамовская РБ»</t>
  </si>
  <si>
    <t>4 911</t>
  </si>
  <si>
    <t>4 781</t>
  </si>
  <si>
    <t>2 210</t>
  </si>
  <si>
    <t>2 236</t>
  </si>
  <si>
    <t>0,4500</t>
  </si>
  <si>
    <t>0,4677</t>
  </si>
  <si>
    <t>2,1271</t>
  </si>
  <si>
    <t>2,9896</t>
  </si>
  <si>
    <t>1,7017</t>
  </si>
  <si>
    <t>0,5979</t>
  </si>
  <si>
    <t>2,30</t>
  </si>
  <si>
    <t>560055</t>
  </si>
  <si>
    <t>ГБУЗ «Александровская РБ»</t>
  </si>
  <si>
    <t>3 640</t>
  </si>
  <si>
    <t>3 356</t>
  </si>
  <si>
    <t>1 170</t>
  </si>
  <si>
    <t>1 797</t>
  </si>
  <si>
    <t>0,3214</t>
  </si>
  <si>
    <t>0,5355</t>
  </si>
  <si>
    <t>0,9901</t>
  </si>
  <si>
    <t>3,4513</t>
  </si>
  <si>
    <t>0,8089</t>
  </si>
  <si>
    <t>0,6316</t>
  </si>
  <si>
    <t>1,44</t>
  </si>
  <si>
    <t>560056</t>
  </si>
  <si>
    <t>ГБУЗ «Асекеевская РБ»</t>
  </si>
  <si>
    <t>4 826</t>
  </si>
  <si>
    <t>4 174</t>
  </si>
  <si>
    <t>2 041</t>
  </si>
  <si>
    <t>2 110</t>
  </si>
  <si>
    <t>0,4229</t>
  </si>
  <si>
    <t>0,5055</t>
  </si>
  <si>
    <t>1,8875</t>
  </si>
  <si>
    <t>3,2470</t>
  </si>
  <si>
    <t>1,5515</t>
  </si>
  <si>
    <t>0,5780</t>
  </si>
  <si>
    <t>2,13</t>
  </si>
  <si>
    <t>560057</t>
  </si>
  <si>
    <t>ГБУЗ «Беляевская РБ»</t>
  </si>
  <si>
    <t>3 890</t>
  </si>
  <si>
    <t>3 879</t>
  </si>
  <si>
    <t>1 707</t>
  </si>
  <si>
    <t>2 361</t>
  </si>
  <si>
    <t>0,4388</t>
  </si>
  <si>
    <t>0,6087</t>
  </si>
  <si>
    <t>2,0281</t>
  </si>
  <si>
    <t>3,9498</t>
  </si>
  <si>
    <t>1,6245</t>
  </si>
  <si>
    <t>0,7860</t>
  </si>
  <si>
    <t>2,41</t>
  </si>
  <si>
    <t>560270</t>
  </si>
  <si>
    <t>ГБУЗ «Восточная территориальная МБ»</t>
  </si>
  <si>
    <t>13 009</t>
  </si>
  <si>
    <t>13 893</t>
  </si>
  <si>
    <t>2 810</t>
  </si>
  <si>
    <t>6 342</t>
  </si>
  <si>
    <t>0,2160</t>
  </si>
  <si>
    <t>0,4565</t>
  </si>
  <si>
    <t>0,0583</t>
  </si>
  <si>
    <t>2,9133</t>
  </si>
  <si>
    <t>0,0448</t>
  </si>
  <si>
    <t>0,6730</t>
  </si>
  <si>
    <t>0,72</t>
  </si>
  <si>
    <t>560058</t>
  </si>
  <si>
    <t>ГБУЗ «ГБ» г. Гая</t>
  </si>
  <si>
    <t>11 341</t>
  </si>
  <si>
    <t>11 308</t>
  </si>
  <si>
    <t>5 952</t>
  </si>
  <si>
    <t>7 807</t>
  </si>
  <si>
    <t>0,5248</t>
  </si>
  <si>
    <t>0,6904</t>
  </si>
  <si>
    <t>2,7883</t>
  </si>
  <si>
    <t>4,5060</t>
  </si>
  <si>
    <t>2,1637</t>
  </si>
  <si>
    <t>1,0093</t>
  </si>
  <si>
    <t>3,17</t>
  </si>
  <si>
    <t>560059</t>
  </si>
  <si>
    <t>ГБУЗ «Грачевская РБ»</t>
  </si>
  <si>
    <t>3 403</t>
  </si>
  <si>
    <t>2 971</t>
  </si>
  <si>
    <t>899</t>
  </si>
  <si>
    <t>1 919</t>
  </si>
  <si>
    <t>0,2642</t>
  </si>
  <si>
    <t>0,6459</t>
  </si>
  <si>
    <t>0,4844</t>
  </si>
  <si>
    <t>4,2030</t>
  </si>
  <si>
    <t>0,3924</t>
  </si>
  <si>
    <t>0,7986</t>
  </si>
  <si>
    <t>1,19</t>
  </si>
  <si>
    <t>560061</t>
  </si>
  <si>
    <t>ГБУЗ «Илекская РБ»</t>
  </si>
  <si>
    <t>6 168</t>
  </si>
  <si>
    <t>6 553</t>
  </si>
  <si>
    <t>1 785</t>
  </si>
  <si>
    <t>3 624</t>
  </si>
  <si>
    <t>0,2894</t>
  </si>
  <si>
    <t>0,5530</t>
  </si>
  <si>
    <t>0,7072</t>
  </si>
  <si>
    <t>3,5705</t>
  </si>
  <si>
    <t>0,5509</t>
  </si>
  <si>
    <t>0,7891</t>
  </si>
  <si>
    <t>1,34</t>
  </si>
  <si>
    <t>560062</t>
  </si>
  <si>
    <t>ГАУЗ «Кваркенская РБ»</t>
  </si>
  <si>
    <t>3 982</t>
  </si>
  <si>
    <t>3 970</t>
  </si>
  <si>
    <t>1 588</t>
  </si>
  <si>
    <t>1 354</t>
  </si>
  <si>
    <t>0,3988</t>
  </si>
  <si>
    <t>0,3411</t>
  </si>
  <si>
    <t>1,6744</t>
  </si>
  <si>
    <t>2,1276</t>
  </si>
  <si>
    <t>1,3362</t>
  </si>
  <si>
    <t>0,4298</t>
  </si>
  <si>
    <t>1,77</t>
  </si>
  <si>
    <t>560064</t>
  </si>
  <si>
    <t>ГБУЗ «ГБ» г. Кувандыка</t>
  </si>
  <si>
    <t>9 805</t>
  </si>
  <si>
    <t>11 197</t>
  </si>
  <si>
    <t>6 291</t>
  </si>
  <si>
    <t>7 604</t>
  </si>
  <si>
    <t>0,6416</t>
  </si>
  <si>
    <t>0,6791</t>
  </si>
  <si>
    <t>3,8210</t>
  </si>
  <si>
    <t>4,4291</t>
  </si>
  <si>
    <t>2,9918</t>
  </si>
  <si>
    <t>0,9611</t>
  </si>
  <si>
    <t>3,95</t>
  </si>
  <si>
    <t>560065</t>
  </si>
  <si>
    <t>ГБУЗ «Курманаевская РБ»</t>
  </si>
  <si>
    <t>4 121</t>
  </si>
  <si>
    <t>3 958</t>
  </si>
  <si>
    <t>1 733</t>
  </si>
  <si>
    <t>1 851</t>
  </si>
  <si>
    <t>0,4205</t>
  </si>
  <si>
    <t>1,8663</t>
  </si>
  <si>
    <t>1,5192</t>
  </si>
  <si>
    <t>0,5561</t>
  </si>
  <si>
    <t>2,08</t>
  </si>
  <si>
    <t>560067</t>
  </si>
  <si>
    <t>ГАУЗ «Новоорская РБ»</t>
  </si>
  <si>
    <t>7 024</t>
  </si>
  <si>
    <t>7 322</t>
  </si>
  <si>
    <t>3 856</t>
  </si>
  <si>
    <t>5 095</t>
  </si>
  <si>
    <t>0,5490</t>
  </si>
  <si>
    <t>0,6958</t>
  </si>
  <si>
    <t>3,0023</t>
  </si>
  <si>
    <t>4,5428</t>
  </si>
  <si>
    <t>2,3178</t>
  </si>
  <si>
    <t>1,0358</t>
  </si>
  <si>
    <t>3,35</t>
  </si>
  <si>
    <t>560068</t>
  </si>
  <si>
    <t>ГБУЗ «Новосергиевская РБ»</t>
  </si>
  <si>
    <t>8 127</t>
  </si>
  <si>
    <t>8 312</t>
  </si>
  <si>
    <t>4 054</t>
  </si>
  <si>
    <t>4 457</t>
  </si>
  <si>
    <t>0,4988</t>
  </si>
  <si>
    <t>0,5362</t>
  </si>
  <si>
    <t>2,5584</t>
  </si>
  <si>
    <t>3,4561</t>
  </si>
  <si>
    <t>1,9904</t>
  </si>
  <si>
    <t>0,7673</t>
  </si>
  <si>
    <t>2,76</t>
  </si>
  <si>
    <t>560069</t>
  </si>
  <si>
    <t>ГБУЗ «Октябрьская РБ»</t>
  </si>
  <si>
    <t>4 989</t>
  </si>
  <si>
    <t>5 415</t>
  </si>
  <si>
    <t>2 909</t>
  </si>
  <si>
    <t>3 716</t>
  </si>
  <si>
    <t>0,5831</t>
  </si>
  <si>
    <t>0,6862</t>
  </si>
  <si>
    <t>3,3038</t>
  </si>
  <si>
    <t>4,4774</t>
  </si>
  <si>
    <t>2,5902</t>
  </si>
  <si>
    <t>0,9671</t>
  </si>
  <si>
    <t>3,56</t>
  </si>
  <si>
    <t>560070</t>
  </si>
  <si>
    <t>ГАУЗ «Оренбургская РБ»</t>
  </si>
  <si>
    <t>21 954</t>
  </si>
  <si>
    <t>32 431</t>
  </si>
  <si>
    <t>12 349</t>
  </si>
  <si>
    <t>19 875</t>
  </si>
  <si>
    <t>0,5625</t>
  </si>
  <si>
    <t>0,6128</t>
  </si>
  <si>
    <t>3,1217</t>
  </si>
  <si>
    <t>3,9777</t>
  </si>
  <si>
    <t>2,3662</t>
  </si>
  <si>
    <t>0,9626</t>
  </si>
  <si>
    <t>3,33</t>
  </si>
  <si>
    <t>560071</t>
  </si>
  <si>
    <t>ГБУЗ «Первомайская РБ»</t>
  </si>
  <si>
    <t>5 908</t>
  </si>
  <si>
    <t>7 457</t>
  </si>
  <si>
    <t>2 914</t>
  </si>
  <si>
    <t>4 242</t>
  </si>
  <si>
    <t>0,4932</t>
  </si>
  <si>
    <t>0,5689</t>
  </si>
  <si>
    <t>2,5089</t>
  </si>
  <si>
    <t>3,6788</t>
  </si>
  <si>
    <t>1,9017</t>
  </si>
  <si>
    <t>0,8903</t>
  </si>
  <si>
    <t>2,79</t>
  </si>
  <si>
    <t>560072</t>
  </si>
  <si>
    <t>ГБУЗ «Переволоцкая РБ»</t>
  </si>
  <si>
    <t>6 199</t>
  </si>
  <si>
    <t>6 767</t>
  </si>
  <si>
    <t>3 305</t>
  </si>
  <si>
    <t>4 348</t>
  </si>
  <si>
    <t>0,5332</t>
  </si>
  <si>
    <t>0,6425</t>
  </si>
  <si>
    <t>2,8626</t>
  </si>
  <si>
    <t>4,1799</t>
  </si>
  <si>
    <t>2,2700</t>
  </si>
  <si>
    <t>0,8652</t>
  </si>
  <si>
    <t>3,14</t>
  </si>
  <si>
    <t>560074</t>
  </si>
  <si>
    <t>ГБУЗ «Сакмарская РБ»</t>
  </si>
  <si>
    <t>5 967</t>
  </si>
  <si>
    <t>6 870</t>
  </si>
  <si>
    <t>1 474</t>
  </si>
  <si>
    <t>4 106</t>
  </si>
  <si>
    <t>0,2470</t>
  </si>
  <si>
    <t>0,5977</t>
  </si>
  <si>
    <t>0,3323</t>
  </si>
  <si>
    <t>3,8749</t>
  </si>
  <si>
    <t>0,2535</t>
  </si>
  <si>
    <t>0,9184</t>
  </si>
  <si>
    <t>1,17</t>
  </si>
  <si>
    <t>560075</t>
  </si>
  <si>
    <t>ГБУЗ «Саракташская РБ»</t>
  </si>
  <si>
    <t>9 745</t>
  </si>
  <si>
    <t>12 348</t>
  </si>
  <si>
    <t>5 883</t>
  </si>
  <si>
    <t>8 242</t>
  </si>
  <si>
    <t>0,6037</t>
  </si>
  <si>
    <t>0,6675</t>
  </si>
  <si>
    <t>3,4859</t>
  </si>
  <si>
    <t>4,3501</t>
  </si>
  <si>
    <t>2,6911</t>
  </si>
  <si>
    <t>0,9918</t>
  </si>
  <si>
    <t>3,68</t>
  </si>
  <si>
    <t>560077</t>
  </si>
  <si>
    <t>ГБУЗ «Северная РБ»</t>
  </si>
  <si>
    <t>3 298</t>
  </si>
  <si>
    <t>2 111</t>
  </si>
  <si>
    <t>1 728</t>
  </si>
  <si>
    <t>1 208</t>
  </si>
  <si>
    <t>0,5240</t>
  </si>
  <si>
    <t>0,5722</t>
  </si>
  <si>
    <t>2,7812</t>
  </si>
  <si>
    <t>3,7013</t>
  </si>
  <si>
    <t>2,3557</t>
  </si>
  <si>
    <t>0,5663</t>
  </si>
  <si>
    <t>560271</t>
  </si>
  <si>
    <t>ГБУЗ «Соль-Илецкая МБ»</t>
  </si>
  <si>
    <t>16 223</t>
  </si>
  <si>
    <t>19 222</t>
  </si>
  <si>
    <t>6 687</t>
  </si>
  <si>
    <t>10 506</t>
  </si>
  <si>
    <t>0,4122</t>
  </si>
  <si>
    <t>0,5466</t>
  </si>
  <si>
    <t>1,7929</t>
  </si>
  <si>
    <t>3,5269</t>
  </si>
  <si>
    <t>1,3393</t>
  </si>
  <si>
    <t>0,8923</t>
  </si>
  <si>
    <t>2,23</t>
  </si>
  <si>
    <t>560272</t>
  </si>
  <si>
    <t>ГБУЗ «Сорочинская МБ»</t>
  </si>
  <si>
    <t>15 458</t>
  </si>
  <si>
    <t>18 691</t>
  </si>
  <si>
    <t>7 995</t>
  </si>
  <si>
    <t>9 734</t>
  </si>
  <si>
    <t>0,5172</t>
  </si>
  <si>
    <t>0,5208</t>
  </si>
  <si>
    <t>2,7211</t>
  </si>
  <si>
    <t>3,3512</t>
  </si>
  <si>
    <t>2,1170</t>
  </si>
  <si>
    <t>0,7440</t>
  </si>
  <si>
    <t>2,86</t>
  </si>
  <si>
    <t>560080</t>
  </si>
  <si>
    <t>ГБУЗ «Ташлинская РБ»</t>
  </si>
  <si>
    <t>5 798</t>
  </si>
  <si>
    <t>7 247</t>
  </si>
  <si>
    <t>1 217</t>
  </si>
  <si>
    <t>3 709</t>
  </si>
  <si>
    <t>0,2099</t>
  </si>
  <si>
    <t>0,5118</t>
  </si>
  <si>
    <t>0,0044</t>
  </si>
  <si>
    <t>3,2899</t>
  </si>
  <si>
    <t>0,0034</t>
  </si>
  <si>
    <t>0,7304</t>
  </si>
  <si>
    <t>0,73</t>
  </si>
  <si>
    <t>560081</t>
  </si>
  <si>
    <t>ГБУЗ «Тоцкая РБ»</t>
  </si>
  <si>
    <t>6 408</t>
  </si>
  <si>
    <t>10 806</t>
  </si>
  <si>
    <t>1 943</t>
  </si>
  <si>
    <t>6 057</t>
  </si>
  <si>
    <t>0,3032</t>
  </si>
  <si>
    <t>0,5605</t>
  </si>
  <si>
    <t>0,8292</t>
  </si>
  <si>
    <t>3,6216</t>
  </si>
  <si>
    <t>0,6136</t>
  </si>
  <si>
    <t>0,9416</t>
  </si>
  <si>
    <t>1,56</t>
  </si>
  <si>
    <t>560082</t>
  </si>
  <si>
    <t>ГБУЗ «Тюльганская РБ»</t>
  </si>
  <si>
    <t>4 811</t>
  </si>
  <si>
    <t>4 056</t>
  </si>
  <si>
    <t>2 390</t>
  </si>
  <si>
    <t>2 102</t>
  </si>
  <si>
    <t>0,4968</t>
  </si>
  <si>
    <t>0,5182</t>
  </si>
  <si>
    <t>2,5407</t>
  </si>
  <si>
    <t>3,3335</t>
  </si>
  <si>
    <t>2,0580</t>
  </si>
  <si>
    <t>0,6334</t>
  </si>
  <si>
    <t>2,69</t>
  </si>
  <si>
    <t>560083</t>
  </si>
  <si>
    <t>ГБУЗ «Шарлыкская РБ»</t>
  </si>
  <si>
    <t>4 433</t>
  </si>
  <si>
    <t>4 275</t>
  </si>
  <si>
    <t>2 197</t>
  </si>
  <si>
    <t>2 431</t>
  </si>
  <si>
    <t>0,4956</t>
  </si>
  <si>
    <t>2,5301</t>
  </si>
  <si>
    <t>3,6774</t>
  </si>
  <si>
    <t>2,0544</t>
  </si>
  <si>
    <t>0,6914</t>
  </si>
  <si>
    <t>2,75</t>
  </si>
  <si>
    <t>560085</t>
  </si>
  <si>
    <t>Студенческая поликлиника ОГУ</t>
  </si>
  <si>
    <t>3 174</t>
  </si>
  <si>
    <t>70</t>
  </si>
  <si>
    <t>1 877</t>
  </si>
  <si>
    <t>2</t>
  </si>
  <si>
    <t>0,5914</t>
  </si>
  <si>
    <t>0,0286</t>
  </si>
  <si>
    <t>3,3772</t>
  </si>
  <si>
    <t>3,2894</t>
  </si>
  <si>
    <t>3,29</t>
  </si>
  <si>
    <t>560086</t>
  </si>
  <si>
    <t>ЧУЗ «КБ «РЖД-Медицина» г. Оренбург»</t>
  </si>
  <si>
    <t>5 487</t>
  </si>
  <si>
    <t>11</t>
  </si>
  <si>
    <t>1 509</t>
  </si>
  <si>
    <t>0,2750</t>
  </si>
  <si>
    <t>0,5799</t>
  </si>
  <si>
    <t>0,5782</t>
  </si>
  <si>
    <t>0,58</t>
  </si>
  <si>
    <t>560087</t>
  </si>
  <si>
    <t>ЧУЗ «РЖД-Медицина» г. Орск»</t>
  </si>
  <si>
    <t>8 269</t>
  </si>
  <si>
    <t>2 287</t>
  </si>
  <si>
    <t>0,2766</t>
  </si>
  <si>
    <t>0,5940</t>
  </si>
  <si>
    <t>0,59</t>
  </si>
  <si>
    <t>560088</t>
  </si>
  <si>
    <t>ЧУЗ «РЖД-Медицина» г.Бузулук»</t>
  </si>
  <si>
    <t>2 106</t>
  </si>
  <si>
    <t>596</t>
  </si>
  <si>
    <t>0,2830</t>
  </si>
  <si>
    <t>0,6506</t>
  </si>
  <si>
    <t>0,65</t>
  </si>
  <si>
    <t>560089</t>
  </si>
  <si>
    <t>ЧУЗ «РЖД-Медицина» г. Абдулино»</t>
  </si>
  <si>
    <t>1 382</t>
  </si>
  <si>
    <t>673</t>
  </si>
  <si>
    <t>0,4870</t>
  </si>
  <si>
    <t>2,4541</t>
  </si>
  <si>
    <t>2,45</t>
  </si>
  <si>
    <t>560098</t>
  </si>
  <si>
    <t>ФКУЗ МСЧ-56 ФСИН России</t>
  </si>
  <si>
    <t>1 915</t>
  </si>
  <si>
    <t>401</t>
  </si>
  <si>
    <t>0,2094</t>
  </si>
  <si>
    <t>0,00</t>
  </si>
  <si>
    <t>560099</t>
  </si>
  <si>
    <t>ФКУЗ «МСЧ МВД России по Оренбургской области»</t>
  </si>
  <si>
    <t>577</t>
  </si>
  <si>
    <t>7</t>
  </si>
  <si>
    <t>560205</t>
  </si>
  <si>
    <t>ООО «КДЦ»</t>
  </si>
  <si>
    <t>15</t>
  </si>
  <si>
    <t>37</t>
  </si>
  <si>
    <t>9</t>
  </si>
  <si>
    <t>0,2432</t>
  </si>
  <si>
    <t>1,4611</t>
  </si>
  <si>
    <t>0,4982</t>
  </si>
  <si>
    <t>0,50</t>
  </si>
  <si>
    <t>Определяется только в отношении взрослого населения:
* в общем количестве случаев впервые выявленных онкозаболеваний группы "С1" - нормативная доля случаев онкозаболеваний на ранней стадии - 0,63.
* в общем количестве случаев впервые выявленных онкозаболеваний группы "С2" - нормативная доля случаев онкозаболеваний на ранней стадии - 0,53.</t>
  </si>
  <si>
    <t>Кол-во случаев впервые выявленного онкозаболевания на ранней (I-II) стадии</t>
  </si>
  <si>
    <t>Кол-во случаев впервые выявленного онкозаболевания в текущем году</t>
  </si>
  <si>
    <t>Доля случаев онкозаболевания на ранней стадии от впервые выявленных онкозаболеваний в текущем году</t>
  </si>
  <si>
    <t>Балл, с учетом весового коэффициента 1** 
(долей групп "С1" и "С2" в общем кол-ве случаев впервые выявленных онкозаболеваний)</t>
  </si>
  <si>
    <t>Общий балл по двум группам с учётом весового коэф.1**</t>
  </si>
  <si>
    <t>Балл, с учетом весового коэффициента
(долей взрослого и детского населения в общем кол-ве ПН)</t>
  </si>
  <si>
    <t>Группа "С1"</t>
  </si>
  <si>
    <t>Группа "С2"</t>
  </si>
  <si>
    <t>191</t>
  </si>
  <si>
    <t>136</t>
  </si>
  <si>
    <t>275</t>
  </si>
  <si>
    <t>356</t>
  </si>
  <si>
    <t>0,6945</t>
  </si>
  <si>
    <t>0,3820</t>
  </si>
  <si>
    <t>2,5000</t>
  </si>
  <si>
    <t>1,0619</t>
  </si>
  <si>
    <t>1,5523</t>
  </si>
  <si>
    <t>2,0096</t>
  </si>
  <si>
    <t>3,5619</t>
  </si>
  <si>
    <t>13</t>
  </si>
  <si>
    <t>14</t>
  </si>
  <si>
    <t>18</t>
  </si>
  <si>
    <t>38</t>
  </si>
  <si>
    <t>0,7222</t>
  </si>
  <si>
    <t>0,3684</t>
  </si>
  <si>
    <t>0,9297</t>
  </si>
  <si>
    <t>1,1024</t>
  </si>
  <si>
    <t>2,3273</t>
  </si>
  <si>
    <t>3,4297</t>
  </si>
  <si>
    <t>3,43</t>
  </si>
  <si>
    <t>1</t>
  </si>
  <si>
    <t>1,0000</t>
  </si>
  <si>
    <t>0,5000</t>
  </si>
  <si>
    <t>2,2084</t>
  </si>
  <si>
    <t>1,5695</t>
  </si>
  <si>
    <t>3,1389</t>
  </si>
  <si>
    <t>4,7084</t>
  </si>
  <si>
    <t>4,6895</t>
  </si>
  <si>
    <t>4,69</t>
  </si>
  <si>
    <t>379</t>
  </si>
  <si>
    <t>266</t>
  </si>
  <si>
    <t>492</t>
  </si>
  <si>
    <t>609</t>
  </si>
  <si>
    <t>0,7703</t>
  </si>
  <si>
    <t>0,4368</t>
  </si>
  <si>
    <t>1,5942</t>
  </si>
  <si>
    <t>1,8296</t>
  </si>
  <si>
    <t>2,2646</t>
  </si>
  <si>
    <t>4,0942</t>
  </si>
  <si>
    <t>4,0573</t>
  </si>
  <si>
    <t>4,06</t>
  </si>
  <si>
    <t>369</t>
  </si>
  <si>
    <t>249</t>
  </si>
  <si>
    <t>493</t>
  </si>
  <si>
    <t>648</t>
  </si>
  <si>
    <t>0,7485</t>
  </si>
  <si>
    <t>0,3843</t>
  </si>
  <si>
    <t>1,0842</t>
  </si>
  <si>
    <t>1,5487</t>
  </si>
  <si>
    <t>2,0355</t>
  </si>
  <si>
    <t>3,5842</t>
  </si>
  <si>
    <t>3,58</t>
  </si>
  <si>
    <t>4</t>
  </si>
  <si>
    <t>5</t>
  </si>
  <si>
    <t>0,8000</t>
  </si>
  <si>
    <t>112</t>
  </si>
  <si>
    <t>62</t>
  </si>
  <si>
    <t>149</t>
  </si>
  <si>
    <t>133</t>
  </si>
  <si>
    <t>0,7517</t>
  </si>
  <si>
    <t>0,4662</t>
  </si>
  <si>
    <t>1,8799</t>
  </si>
  <si>
    <t>2,3142</t>
  </si>
  <si>
    <t>2,0657</t>
  </si>
  <si>
    <t>4,3799</t>
  </si>
  <si>
    <t>4,38</t>
  </si>
  <si>
    <t>56</t>
  </si>
  <si>
    <t>25</t>
  </si>
  <si>
    <t>59</t>
  </si>
  <si>
    <t>0,4237</t>
  </si>
  <si>
    <t>1,4670</t>
  </si>
  <si>
    <t>2,1526</t>
  </si>
  <si>
    <t>1,8144</t>
  </si>
  <si>
    <t>3,9670</t>
  </si>
  <si>
    <t>3,97</t>
  </si>
  <si>
    <t>196</t>
  </si>
  <si>
    <t>110</t>
  </si>
  <si>
    <t>257</t>
  </si>
  <si>
    <t>236</t>
  </si>
  <si>
    <t>0,7626</t>
  </si>
  <si>
    <t>0,4661</t>
  </si>
  <si>
    <t>1,8789</t>
  </si>
  <si>
    <t>2,2827</t>
  </si>
  <si>
    <t>2,0962</t>
  </si>
  <si>
    <t>4,3789</t>
  </si>
  <si>
    <t>173</t>
  </si>
  <si>
    <t>98</t>
  </si>
  <si>
    <t>214</t>
  </si>
  <si>
    <t>221</t>
  </si>
  <si>
    <t>0,8084</t>
  </si>
  <si>
    <t>0,4434</t>
  </si>
  <si>
    <t>1,6583</t>
  </si>
  <si>
    <t>2,0457</t>
  </si>
  <si>
    <t>2,1126</t>
  </si>
  <si>
    <t>4,1583</t>
  </si>
  <si>
    <t>4,16</t>
  </si>
  <si>
    <t>47</t>
  </si>
  <si>
    <t>26</t>
  </si>
  <si>
    <t>64</t>
  </si>
  <si>
    <t>0,7344</t>
  </si>
  <si>
    <t>0,4194</t>
  </si>
  <si>
    <t>1,4252</t>
  </si>
  <si>
    <t>1,9938</t>
  </si>
  <si>
    <t>1,9314</t>
  </si>
  <si>
    <t>3,9252</t>
  </si>
  <si>
    <t>3,1598</t>
  </si>
  <si>
    <t>3,16</t>
  </si>
  <si>
    <t>159</t>
  </si>
  <si>
    <t>278</t>
  </si>
  <si>
    <t>324</t>
  </si>
  <si>
    <t>0,7698</t>
  </si>
  <si>
    <t>0,4907</t>
  </si>
  <si>
    <t>2,1180</t>
  </si>
  <si>
    <t>2,1326</t>
  </si>
  <si>
    <t>2,4854</t>
  </si>
  <si>
    <t>4,6180</t>
  </si>
  <si>
    <t>3,4912</t>
  </si>
  <si>
    <t>3,49</t>
  </si>
  <si>
    <t>80</t>
  </si>
  <si>
    <t>105</t>
  </si>
  <si>
    <t>131</t>
  </si>
  <si>
    <t>0,7619</t>
  </si>
  <si>
    <t>0,3588</t>
  </si>
  <si>
    <t>0,8365</t>
  </si>
  <si>
    <t>1,4845</t>
  </si>
  <si>
    <t>1,8520</t>
  </si>
  <si>
    <t>3,3365</t>
  </si>
  <si>
    <t>2,6125</t>
  </si>
  <si>
    <t>2,61</t>
  </si>
  <si>
    <t>49</t>
  </si>
  <si>
    <t>50</t>
  </si>
  <si>
    <t>129</t>
  </si>
  <si>
    <t>0,6125</t>
  </si>
  <si>
    <t>0,3876</t>
  </si>
  <si>
    <t>1,7534</t>
  </si>
  <si>
    <t>1,1163</t>
  </si>
  <si>
    <t>1,0984</t>
  </si>
  <si>
    <t>1,7713</t>
  </si>
  <si>
    <t>2,8697</t>
  </si>
  <si>
    <t>2,2814</t>
  </si>
  <si>
    <t>2,28</t>
  </si>
  <si>
    <t>30</t>
  </si>
  <si>
    <t>16</t>
  </si>
  <si>
    <t>36</t>
  </si>
  <si>
    <t>43</t>
  </si>
  <si>
    <t>0,8333</t>
  </si>
  <si>
    <t>0,3721</t>
  </si>
  <si>
    <t>0,9657</t>
  </si>
  <si>
    <t>1,5793</t>
  </si>
  <si>
    <t>1,8864</t>
  </si>
  <si>
    <t>3,4657</t>
  </si>
  <si>
    <t>2,7725</t>
  </si>
  <si>
    <t>2,77</t>
  </si>
  <si>
    <t>23</t>
  </si>
  <si>
    <t>34</t>
  </si>
  <si>
    <t>0,4118</t>
  </si>
  <si>
    <t>1,5913</t>
  </si>
  <si>
    <t>1,3514</t>
  </si>
  <si>
    <t>1,1874</t>
  </si>
  <si>
    <t>1,7553</t>
  </si>
  <si>
    <t>2,9427</t>
  </si>
  <si>
    <t>2,4042</t>
  </si>
  <si>
    <t>2,40</t>
  </si>
  <si>
    <t>35</t>
  </si>
  <si>
    <t>0,7333</t>
  </si>
  <si>
    <t>0,4571</t>
  </si>
  <si>
    <t>1,7914</t>
  </si>
  <si>
    <t>1,2874</t>
  </si>
  <si>
    <t>3,0040</t>
  </si>
  <si>
    <t>4,2914</t>
  </si>
  <si>
    <t>3,5275</t>
  </si>
  <si>
    <t>3,53</t>
  </si>
  <si>
    <t>24</t>
  </si>
  <si>
    <t>44</t>
  </si>
  <si>
    <t>0,6250</t>
  </si>
  <si>
    <t>0,3409</t>
  </si>
  <si>
    <t>2,2866</t>
  </si>
  <si>
    <t>0,6626</t>
  </si>
  <si>
    <t>1,0409</t>
  </si>
  <si>
    <t>1,9083</t>
  </si>
  <si>
    <t>2,9492</t>
  </si>
  <si>
    <t>2,3623</t>
  </si>
  <si>
    <t>2,36</t>
  </si>
  <si>
    <t>0,4095</t>
  </si>
  <si>
    <t>1,3291</t>
  </si>
  <si>
    <t>1,4501</t>
  </si>
  <si>
    <t>2,3790</t>
  </si>
  <si>
    <t>3,8291</t>
  </si>
  <si>
    <t>2,9446</t>
  </si>
  <si>
    <t>2,94</t>
  </si>
  <si>
    <t>61</t>
  </si>
  <si>
    <t>83</t>
  </si>
  <si>
    <t>113</t>
  </si>
  <si>
    <t>0,7349</t>
  </si>
  <si>
    <t>0,4425</t>
  </si>
  <si>
    <t>1,6496</t>
  </si>
  <si>
    <t>1,7572</t>
  </si>
  <si>
    <t>2,3924</t>
  </si>
  <si>
    <t>4,1496</t>
  </si>
  <si>
    <t>3,2201</t>
  </si>
  <si>
    <t>3,22</t>
  </si>
  <si>
    <t>20</t>
  </si>
  <si>
    <t>33</t>
  </si>
  <si>
    <t>0,7500</t>
  </si>
  <si>
    <t>0,2727</t>
  </si>
  <si>
    <t>0,9434</t>
  </si>
  <si>
    <t>0,7642</t>
  </si>
  <si>
    <t>0,76</t>
  </si>
  <si>
    <t>58</t>
  </si>
  <si>
    <t>0,7414</t>
  </si>
  <si>
    <t>0,4407</t>
  </si>
  <si>
    <t>1,6321</t>
  </si>
  <si>
    <t>2,0484</t>
  </si>
  <si>
    <t>2,0837</t>
  </si>
  <si>
    <t>4,1321</t>
  </si>
  <si>
    <t>3,2189</t>
  </si>
  <si>
    <t>17</t>
  </si>
  <si>
    <t>21</t>
  </si>
  <si>
    <t>39</t>
  </si>
  <si>
    <t>0,4359</t>
  </si>
  <si>
    <t>1,5855</t>
  </si>
  <si>
    <t>1,4299</t>
  </si>
  <si>
    <t>2,6556</t>
  </si>
  <si>
    <t>4,0855</t>
  </si>
  <si>
    <t>3,2603</t>
  </si>
  <si>
    <t>3,26</t>
  </si>
  <si>
    <t>42</t>
  </si>
  <si>
    <t>94</t>
  </si>
  <si>
    <t>0,4468</t>
  </si>
  <si>
    <t>1,6913</t>
  </si>
  <si>
    <t>1,7890</t>
  </si>
  <si>
    <t>2,4023</t>
  </si>
  <si>
    <t>4,1913</t>
  </si>
  <si>
    <t>3,2818</t>
  </si>
  <si>
    <t>3,28</t>
  </si>
  <si>
    <t>10</t>
  </si>
  <si>
    <t>27</t>
  </si>
  <si>
    <t>29</t>
  </si>
  <si>
    <t>0,5926</t>
  </si>
  <si>
    <t>0,3448</t>
  </si>
  <si>
    <t>0,9044</t>
  </si>
  <si>
    <t>0,7005</t>
  </si>
  <si>
    <t>0,7738</t>
  </si>
  <si>
    <t>0,8311</t>
  </si>
  <si>
    <t>1,6049</t>
  </si>
  <si>
    <t>1,3064</t>
  </si>
  <si>
    <t>1,31</t>
  </si>
  <si>
    <t>32</t>
  </si>
  <si>
    <t>46</t>
  </si>
  <si>
    <t>0,6957</t>
  </si>
  <si>
    <t>0,4918</t>
  </si>
  <si>
    <t>2,1287</t>
  </si>
  <si>
    <t>1,9899</t>
  </si>
  <si>
    <t>2,6388</t>
  </si>
  <si>
    <t>4,6287</t>
  </si>
  <si>
    <t>3,5734</t>
  </si>
  <si>
    <t>3,57</t>
  </si>
  <si>
    <t>41</t>
  </si>
  <si>
    <t>53</t>
  </si>
  <si>
    <t>96</t>
  </si>
  <si>
    <t>0,6981</t>
  </si>
  <si>
    <t>0,4271</t>
  </si>
  <si>
    <t>1,5000</t>
  </si>
  <si>
    <t>1,4228</t>
  </si>
  <si>
    <t>2,5772</t>
  </si>
  <si>
    <t>4,0000</t>
  </si>
  <si>
    <t>3,1120</t>
  </si>
  <si>
    <t>3,11</t>
  </si>
  <si>
    <t>0,7273</t>
  </si>
  <si>
    <t>0,4815</t>
  </si>
  <si>
    <t>2,0286</t>
  </si>
  <si>
    <t>2,0332</t>
  </si>
  <si>
    <t>2,4954</t>
  </si>
  <si>
    <t>4,5286</t>
  </si>
  <si>
    <t>3,5504</t>
  </si>
  <si>
    <t>3,55</t>
  </si>
  <si>
    <t>150</t>
  </si>
  <si>
    <t>209</t>
  </si>
  <si>
    <t>310</t>
  </si>
  <si>
    <t>0,7177</t>
  </si>
  <si>
    <t>0,4226</t>
  </si>
  <si>
    <t>1,4563</t>
  </si>
  <si>
    <t>1,5932</t>
  </si>
  <si>
    <t>2,3631</t>
  </si>
  <si>
    <t>3,9563</t>
  </si>
  <si>
    <t>2,9988</t>
  </si>
  <si>
    <t>3,00</t>
  </si>
  <si>
    <t>0,6190</t>
  </si>
  <si>
    <t>0,4667</t>
  </si>
  <si>
    <t>2,0307</t>
  </si>
  <si>
    <t>1,8848</t>
  </si>
  <si>
    <t>1,6123</t>
  </si>
  <si>
    <t>2,3032</t>
  </si>
  <si>
    <t>3,9155</t>
  </si>
  <si>
    <t>2,9679</t>
  </si>
  <si>
    <t>28</t>
  </si>
  <si>
    <t>40</t>
  </si>
  <si>
    <t>66</t>
  </si>
  <si>
    <t>0,7000</t>
  </si>
  <si>
    <t>0,3788</t>
  </si>
  <si>
    <t>1,0308</t>
  </si>
  <si>
    <t>1,3324</t>
  </si>
  <si>
    <t>2,1984</t>
  </si>
  <si>
    <t>3,5308</t>
  </si>
  <si>
    <t>2,7999</t>
  </si>
  <si>
    <t>2,80</t>
  </si>
  <si>
    <t>67</t>
  </si>
  <si>
    <t>0,6207</t>
  </si>
  <si>
    <t>0,3433</t>
  </si>
  <si>
    <t>2,1032</t>
  </si>
  <si>
    <t>0,6859</t>
  </si>
  <si>
    <t>1,2941</t>
  </si>
  <si>
    <t>1,4950</t>
  </si>
  <si>
    <t>2,7891</t>
  </si>
  <si>
    <t>2,1281</t>
  </si>
  <si>
    <t>116</t>
  </si>
  <si>
    <t>0,7188</t>
  </si>
  <si>
    <t>1,1380</t>
  </si>
  <si>
    <t>2,0625</t>
  </si>
  <si>
    <t>3,2005</t>
  </si>
  <si>
    <t>2,4708</t>
  </si>
  <si>
    <t>2,47</t>
  </si>
  <si>
    <t>8</t>
  </si>
  <si>
    <t>0,5714</t>
  </si>
  <si>
    <t>0,9202</t>
  </si>
  <si>
    <t>0,7794</t>
  </si>
  <si>
    <t>0,78</t>
  </si>
  <si>
    <t>101</t>
  </si>
  <si>
    <t>151</t>
  </si>
  <si>
    <t>0,6337</t>
  </si>
  <si>
    <t>0,3841</t>
  </si>
  <si>
    <t>1,0823</t>
  </si>
  <si>
    <t>1,4358</t>
  </si>
  <si>
    <t>2,1465</t>
  </si>
  <si>
    <t>3,5823</t>
  </si>
  <si>
    <t>2,6759</t>
  </si>
  <si>
    <t>2,68</t>
  </si>
  <si>
    <t>73</t>
  </si>
  <si>
    <t>60</t>
  </si>
  <si>
    <t>104</t>
  </si>
  <si>
    <t>145</t>
  </si>
  <si>
    <t>0,7019</t>
  </si>
  <si>
    <t>0,4138</t>
  </si>
  <si>
    <t>1,3708</t>
  </si>
  <si>
    <t>1,6167</t>
  </si>
  <si>
    <t>2,2541</t>
  </si>
  <si>
    <t>3,8708</t>
  </si>
  <si>
    <t>3,0115</t>
  </si>
  <si>
    <t>3,01</t>
  </si>
  <si>
    <t>19</t>
  </si>
  <si>
    <t>57</t>
  </si>
  <si>
    <t>0,6667</t>
  </si>
  <si>
    <t>0,3333</t>
  </si>
  <si>
    <t>0,5888</t>
  </si>
  <si>
    <t>1,3104</t>
  </si>
  <si>
    <t>1,7784</t>
  </si>
  <si>
    <t>3,0888</t>
  </si>
  <si>
    <t>2,4031</t>
  </si>
  <si>
    <t>0,5897</t>
  </si>
  <si>
    <t>0,4262</t>
  </si>
  <si>
    <t>0,7807</t>
  </si>
  <si>
    <t>1,4913</t>
  </si>
  <si>
    <t>0,8861</t>
  </si>
  <si>
    <t>1,3859</t>
  </si>
  <si>
    <t>2,2720</t>
  </si>
  <si>
    <t>1,6813</t>
  </si>
  <si>
    <t>1,68</t>
  </si>
  <si>
    <t>55</t>
  </si>
  <si>
    <t>0,6500</t>
  </si>
  <si>
    <t>0,3636</t>
  </si>
  <si>
    <t>0,8831</t>
  </si>
  <si>
    <t>1,4245</t>
  </si>
  <si>
    <t>1,9586</t>
  </si>
  <si>
    <t>3,3831</t>
  </si>
  <si>
    <t>2,7403</t>
  </si>
  <si>
    <t>2,74</t>
  </si>
  <si>
    <t>22</t>
  </si>
  <si>
    <t>48</t>
  </si>
  <si>
    <t>0,6800</t>
  </si>
  <si>
    <t>0,4583</t>
  </si>
  <si>
    <t>1,8031</t>
  </si>
  <si>
    <t>1,4737</t>
  </si>
  <si>
    <t>2,8294</t>
  </si>
  <si>
    <t>4,3031</t>
  </si>
  <si>
    <t>3,4941</t>
  </si>
  <si>
    <t>63</t>
  </si>
  <si>
    <t>0,7429</t>
  </si>
  <si>
    <t>0,4444</t>
  </si>
  <si>
    <t>1,6680</t>
  </si>
  <si>
    <t>1,4886</t>
  </si>
  <si>
    <t>2,6794</t>
  </si>
  <si>
    <t>4,1680</t>
  </si>
  <si>
    <t>4,1555</t>
  </si>
  <si>
    <t>75</t>
  </si>
  <si>
    <t>78</t>
  </si>
  <si>
    <t>0,7467</t>
  </si>
  <si>
    <t>0,5256</t>
  </si>
  <si>
    <t>2,4571</t>
  </si>
  <si>
    <t>2,4300</t>
  </si>
  <si>
    <t>2,5271</t>
  </si>
  <si>
    <t>4,9571</t>
  </si>
  <si>
    <t>4,96</t>
  </si>
  <si>
    <t>12</t>
  </si>
  <si>
    <t>0,8571</t>
  </si>
  <si>
    <t>5,00</t>
  </si>
  <si>
    <t>6</t>
  </si>
  <si>
    <t>1,6950</t>
  </si>
  <si>
    <t>3,0134</t>
  </si>
  <si>
    <t>4,71</t>
  </si>
  <si>
    <t>0,7722</t>
  </si>
  <si>
    <t>2,3166</t>
  </si>
  <si>
    <t>3,09</t>
  </si>
  <si>
    <t>1,5955</t>
  </si>
  <si>
    <t>3,1911</t>
  </si>
  <si>
    <t>4,7866</t>
  </si>
  <si>
    <t>4,7722</t>
  </si>
  <si>
    <t>4,77</t>
  </si>
  <si>
    <t>Оценка уровня выявления онкологических заболеваний при профилактических медицинских осмотрах, в т.ч. в рамках диспансеризации  от числа числа впервые выявленных онкозаболеваний в текущем году.</t>
  </si>
  <si>
    <t>* Целевой показатель выявления онкозаболеваний при проведении профилактических мероприятий  - 0,2 (20%) от числа впервые выявленных онкозаболеваний в текущем периоде.</t>
  </si>
  <si>
    <t>Кол-во случаев профилактического блока, где установлен признак "подозрение" на онкозаболевание и впоследствии заболевание подтверждено</t>
  </si>
  <si>
    <t>Кол-во случаев, где онкозаболевание выявлено впервые в текущем году</t>
  </si>
  <si>
    <t>Расчётный показатель, как отношение кол-ва случаев проф.блока, где онкозаболевание впоследствии подтверждено, к общему кол-ву случаев впервые выявленного онкозаболевания</t>
  </si>
  <si>
    <t>Баллы, с учетом весового коэффициента</t>
  </si>
  <si>
    <t>9 025</t>
  </si>
  <si>
    <t>0,0088</t>
  </si>
  <si>
    <t>0,0073</t>
  </si>
  <si>
    <t>629</t>
  </si>
  <si>
    <t>3</t>
  </si>
  <si>
    <t>1 100</t>
  </si>
  <si>
    <t>1 134</t>
  </si>
  <si>
    <t>0,0226</t>
  </si>
  <si>
    <t>0,02</t>
  </si>
  <si>
    <t>282</t>
  </si>
  <si>
    <t>128</t>
  </si>
  <si>
    <t>408</t>
  </si>
  <si>
    <t>0,0314</t>
  </si>
  <si>
    <t>0,03</t>
  </si>
  <si>
    <t>120</t>
  </si>
  <si>
    <t>602</t>
  </si>
  <si>
    <t>0,0213</t>
  </si>
  <si>
    <t>0,0161</t>
  </si>
  <si>
    <t>79</t>
  </si>
  <si>
    <t>68</t>
  </si>
  <si>
    <t>169</t>
  </si>
  <si>
    <t>193</t>
  </si>
  <si>
    <t>0,1302</t>
  </si>
  <si>
    <t>0,1010</t>
  </si>
  <si>
    <t>0,10</t>
  </si>
  <si>
    <t>0,2365</t>
  </si>
  <si>
    <t>0,1916</t>
  </si>
  <si>
    <t>0,19</t>
  </si>
  <si>
    <t>117</t>
  </si>
  <si>
    <t>157</t>
  </si>
  <si>
    <t>107</t>
  </si>
  <si>
    <t>518</t>
  </si>
  <si>
    <t>51</t>
  </si>
  <si>
    <t>125</t>
  </si>
  <si>
    <t>180</t>
  </si>
  <si>
    <t>252</t>
  </si>
  <si>
    <t>99</t>
  </si>
  <si>
    <t>100</t>
  </si>
  <si>
    <t>95</t>
  </si>
  <si>
    <t>153</t>
  </si>
  <si>
    <t>Оценка своевременности взятия на диспансерный учёт, ранее  госпитализированных с ОКС или ОНМК</t>
  </si>
  <si>
    <t>*  Целевой показатель охвата на взрослых 1,0 (100%).</t>
  </si>
  <si>
    <t>Кол-во случаев АП с целью диспансерного наблюдения за больным в теч. 
7 рабочих дней после госпитализации с ОКС или ОНМК</t>
  </si>
  <si>
    <t>Кол-во случаев госпитализации с ОКС или ОНМК с привязкой к МО прикрепления пациента</t>
  </si>
  <si>
    <t>Расчётный показатель, как отношение общего кол-ва случаев АП с целью ДН к общему кол-ву госпитализаций с ОКС или ОНМК</t>
  </si>
  <si>
    <t>возрастная категория - взрослые</t>
  </si>
  <si>
    <t>2 541</t>
  </si>
  <si>
    <t>5 560</t>
  </si>
  <si>
    <t>0,3391</t>
  </si>
  <si>
    <t>1,5082</t>
  </si>
  <si>
    <t>1,2912</t>
  </si>
  <si>
    <t>1,29</t>
  </si>
  <si>
    <t>147</t>
  </si>
  <si>
    <t>334</t>
  </si>
  <si>
    <t>0,4401</t>
  </si>
  <si>
    <t>1,9995</t>
  </si>
  <si>
    <t>2,00</t>
  </si>
  <si>
    <t>0,1176</t>
  </si>
  <si>
    <t>0,2712</t>
  </si>
  <si>
    <t>0,27</t>
  </si>
  <si>
    <t>4,9800</t>
  </si>
  <si>
    <t>4,98</t>
  </si>
  <si>
    <t>311</t>
  </si>
  <si>
    <t>544</t>
  </si>
  <si>
    <t>0,5717</t>
  </si>
  <si>
    <t>2,7047</t>
  </si>
  <si>
    <t>2,6804</t>
  </si>
  <si>
    <t>370</t>
  </si>
  <si>
    <t>592</t>
  </si>
  <si>
    <t>2,9904</t>
  </si>
  <si>
    <t>194</t>
  </si>
  <si>
    <t>0,2423</t>
  </si>
  <si>
    <t>0,9394</t>
  </si>
  <si>
    <t>0,94</t>
  </si>
  <si>
    <t>85</t>
  </si>
  <si>
    <t>0,4353</t>
  </si>
  <si>
    <t>1,9738</t>
  </si>
  <si>
    <t>1,97</t>
  </si>
  <si>
    <t>148</t>
  </si>
  <si>
    <t>342</t>
  </si>
  <si>
    <t>0,4327</t>
  </si>
  <si>
    <t>1,9599</t>
  </si>
  <si>
    <t>1,96</t>
  </si>
  <si>
    <t>285</t>
  </si>
  <si>
    <t>328</t>
  </si>
  <si>
    <t>0,8689</t>
  </si>
  <si>
    <t>4,2974</t>
  </si>
  <si>
    <t>4,30</t>
  </si>
  <si>
    <t>0,6000</t>
  </si>
  <si>
    <t>2,8564</t>
  </si>
  <si>
    <t>2,2994</t>
  </si>
  <si>
    <t>97</t>
  </si>
  <si>
    <t>302</t>
  </si>
  <si>
    <t>0,3212</t>
  </si>
  <si>
    <t>1,3623</t>
  </si>
  <si>
    <t>1,0299</t>
  </si>
  <si>
    <t>1,03</t>
  </si>
  <si>
    <t>179</t>
  </si>
  <si>
    <t>0,0670</t>
  </si>
  <si>
    <t>176</t>
  </si>
  <si>
    <t>0,5909</t>
  </si>
  <si>
    <t>2,8076</t>
  </si>
  <si>
    <t>2,2320</t>
  </si>
  <si>
    <t>71</t>
  </si>
  <si>
    <t>0,1127</t>
  </si>
  <si>
    <t>0,2449</t>
  </si>
  <si>
    <t>0,1959</t>
  </si>
  <si>
    <t>0,20</t>
  </si>
  <si>
    <t>0,0909</t>
  </si>
  <si>
    <t>0,1281</t>
  </si>
  <si>
    <t>0,1047</t>
  </si>
  <si>
    <t>45</t>
  </si>
  <si>
    <t>0,3111</t>
  </si>
  <si>
    <t>1,3082</t>
  </si>
  <si>
    <t>1,0753</t>
  </si>
  <si>
    <t>1,08</t>
  </si>
  <si>
    <t>0,4783</t>
  </si>
  <si>
    <t>2,2042</t>
  </si>
  <si>
    <t>1,7656</t>
  </si>
  <si>
    <t>114</t>
  </si>
  <si>
    <t>0,2281</t>
  </si>
  <si>
    <t>0,8633</t>
  </si>
  <si>
    <t>0,6639</t>
  </si>
  <si>
    <t>0,66</t>
  </si>
  <si>
    <t>86</t>
  </si>
  <si>
    <t>123</t>
  </si>
  <si>
    <t>0,6992</t>
  </si>
  <si>
    <t>3,3880</t>
  </si>
  <si>
    <t>2,6291</t>
  </si>
  <si>
    <t>2,63</t>
  </si>
  <si>
    <t>0,7436</t>
  </si>
  <si>
    <t>3,6259</t>
  </si>
  <si>
    <t>2,9370</t>
  </si>
  <si>
    <t>0,3607</t>
  </si>
  <si>
    <t>1,5740</t>
  </si>
  <si>
    <t>1,2261</t>
  </si>
  <si>
    <t>1,23</t>
  </si>
  <si>
    <t>0,1622</t>
  </si>
  <si>
    <t>0,5102</t>
  </si>
  <si>
    <t>0,4071</t>
  </si>
  <si>
    <t>0,41</t>
  </si>
  <si>
    <t>130</t>
  </si>
  <si>
    <t>0,7538</t>
  </si>
  <si>
    <t>3,6806</t>
  </si>
  <si>
    <t>2,8819</t>
  </si>
  <si>
    <t>2,88</t>
  </si>
  <si>
    <t>0,3913</t>
  </si>
  <si>
    <t>1,7380</t>
  </si>
  <si>
    <t>1,4147</t>
  </si>
  <si>
    <t>1,41</t>
  </si>
  <si>
    <t>92</t>
  </si>
  <si>
    <t>0,0870</t>
  </si>
  <si>
    <t>0,1072</t>
  </si>
  <si>
    <t>0,0828</t>
  </si>
  <si>
    <t>0,08</t>
  </si>
  <si>
    <t>89</t>
  </si>
  <si>
    <t>0,4719</t>
  </si>
  <si>
    <t>2,1699</t>
  </si>
  <si>
    <t>1,6882</t>
  </si>
  <si>
    <t>1,69</t>
  </si>
  <si>
    <t>0,2407</t>
  </si>
  <si>
    <t>0,9308</t>
  </si>
  <si>
    <t>0,7297</t>
  </si>
  <si>
    <t>207</t>
  </si>
  <si>
    <t>0,4300</t>
  </si>
  <si>
    <t>1,9454</t>
  </si>
  <si>
    <t>1,4746</t>
  </si>
  <si>
    <t>1,47</t>
  </si>
  <si>
    <t>0,3492</t>
  </si>
  <si>
    <t>1,5124</t>
  </si>
  <si>
    <t>1,1464</t>
  </si>
  <si>
    <t>1,15</t>
  </si>
  <si>
    <t>31</t>
  </si>
  <si>
    <t>0,5849</t>
  </si>
  <si>
    <t>2,7754</t>
  </si>
  <si>
    <t>2,2009</t>
  </si>
  <si>
    <t>2,20</t>
  </si>
  <si>
    <t>0,4000</t>
  </si>
  <si>
    <t>1,7846</t>
  </si>
  <si>
    <t>1,3616</t>
  </si>
  <si>
    <t>1,36</t>
  </si>
  <si>
    <t>160</t>
  </si>
  <si>
    <t>0,5188</t>
  </si>
  <si>
    <t>2,4212</t>
  </si>
  <si>
    <t>1,8692</t>
  </si>
  <si>
    <t>1,87</t>
  </si>
  <si>
    <t>0,4063</t>
  </si>
  <si>
    <t>1,8184</t>
  </si>
  <si>
    <t>1,5402</t>
  </si>
  <si>
    <t>1,54</t>
  </si>
  <si>
    <t>106</t>
  </si>
  <si>
    <t>222</t>
  </si>
  <si>
    <t>0,4775</t>
  </si>
  <si>
    <t>2,1999</t>
  </si>
  <si>
    <t>1,6433</t>
  </si>
  <si>
    <t>1,64</t>
  </si>
  <si>
    <t>0,4082</t>
  </si>
  <si>
    <t>1,8286</t>
  </si>
  <si>
    <t>1,4227</t>
  </si>
  <si>
    <t>1,42</t>
  </si>
  <si>
    <t>0,4211</t>
  </si>
  <si>
    <t>1,8977</t>
  </si>
  <si>
    <t>1,4764</t>
  </si>
  <si>
    <t>1,48</t>
  </si>
  <si>
    <t>0,4110</t>
  </si>
  <si>
    <t>1,8436</t>
  </si>
  <si>
    <t>1,3643</t>
  </si>
  <si>
    <t>0,0926</t>
  </si>
  <si>
    <t>0,1372</t>
  </si>
  <si>
    <t>0,1111</t>
  </si>
  <si>
    <t>0,11</t>
  </si>
  <si>
    <t>77</t>
  </si>
  <si>
    <t>0,1818</t>
  </si>
  <si>
    <t>0,6152</t>
  </si>
  <si>
    <t>0,4995</t>
  </si>
  <si>
    <t>0,2931</t>
  </si>
  <si>
    <t>1,2117</t>
  </si>
  <si>
    <t>1,2081</t>
  </si>
  <si>
    <t>1,21</t>
  </si>
  <si>
    <t>88</t>
  </si>
  <si>
    <t>0,1932</t>
  </si>
  <si>
    <t>0,6763</t>
  </si>
  <si>
    <t>0,68</t>
  </si>
  <si>
    <t>0,2500</t>
  </si>
  <si>
    <t>0,9807</t>
  </si>
  <si>
    <t>0,98</t>
  </si>
  <si>
    <t>0,13</t>
  </si>
  <si>
    <t>* при нормативе на год - 0,149 госпитализаций на 1 жителя (взрослые), целевой показатель за 9 мес. 2020 года составляет - 0,1118 госпитализаций на 1 жителя (взрослые);
* при нормативе на год - 0,158 госпитализаций на 1 жителя (дети), целевой показатель за 9 мес. 2020 года составляет - 0,1185 госпитализаций на 1 жителя (дети);</t>
  </si>
  <si>
    <t>Кол-во случаев  госпитализаций ПН</t>
  </si>
  <si>
    <t>Кол-во ПН на соответствующий период</t>
  </si>
  <si>
    <t>Расчётный показатель, как отношение общего кол-ва случаев  госпитализаций ПН к общему кол-ву ПН</t>
  </si>
  <si>
    <t>176 225</t>
  </si>
  <si>
    <t>31 541</t>
  </si>
  <si>
    <t>1 442 504</t>
  </si>
  <si>
    <t>418 038</t>
  </si>
  <si>
    <t>0,1183</t>
  </si>
  <si>
    <t>0,0596</t>
  </si>
  <si>
    <t>3,3541</t>
  </si>
  <si>
    <t>4,737</t>
  </si>
  <si>
    <t>2,6852</t>
  </si>
  <si>
    <t>0,9286</t>
  </si>
  <si>
    <t>3,61</t>
  </si>
  <si>
    <t>9 708</t>
  </si>
  <si>
    <t>84 890</t>
  </si>
  <si>
    <t>0,1144</t>
  </si>
  <si>
    <t>4,7949</t>
  </si>
  <si>
    <t>4,79</t>
  </si>
  <si>
    <t>711</t>
  </si>
  <si>
    <t>7 034</t>
  </si>
  <si>
    <t>0,1011</t>
  </si>
  <si>
    <t>192</t>
  </si>
  <si>
    <t>5 268</t>
  </si>
  <si>
    <t>0,0364</t>
  </si>
  <si>
    <t>0,0200</t>
  </si>
  <si>
    <t>17 661</t>
  </si>
  <si>
    <t>163 803</t>
  </si>
  <si>
    <t>1 463</t>
  </si>
  <si>
    <t>0,1078</t>
  </si>
  <si>
    <t>0,0779</t>
  </si>
  <si>
    <t>4,9550</t>
  </si>
  <si>
    <t>17 601</t>
  </si>
  <si>
    <t>164 625</t>
  </si>
  <si>
    <t>0,1069</t>
  </si>
  <si>
    <t>9 314</t>
  </si>
  <si>
    <t>136 559</t>
  </si>
  <si>
    <t>0,0682</t>
  </si>
  <si>
    <t>5 183</t>
  </si>
  <si>
    <t>42 310</t>
  </si>
  <si>
    <t>0,1225</t>
  </si>
  <si>
    <t>4,1551</t>
  </si>
  <si>
    <t>2 533</t>
  </si>
  <si>
    <t>18 897</t>
  </si>
  <si>
    <t>0,1340</t>
  </si>
  <si>
    <t>3,2467</t>
  </si>
  <si>
    <t>3,25</t>
  </si>
  <si>
    <t>9 308</t>
  </si>
  <si>
    <t>76 973</t>
  </si>
  <si>
    <t>0,1209</t>
  </si>
  <si>
    <t>4,2815</t>
  </si>
  <si>
    <t>4,28</t>
  </si>
  <si>
    <t>3 705</t>
  </si>
  <si>
    <t>47 018</t>
  </si>
  <si>
    <t>0,0788</t>
  </si>
  <si>
    <t>7 741</t>
  </si>
  <si>
    <t>68 487</t>
  </si>
  <si>
    <t>0,1130</t>
  </si>
  <si>
    <t>4,9055</t>
  </si>
  <si>
    <t>4,91</t>
  </si>
  <si>
    <t>1 403</t>
  </si>
  <si>
    <t>18 364</t>
  </si>
  <si>
    <t>0,0764</t>
  </si>
  <si>
    <t>2 398</t>
  </si>
  <si>
    <t>726</t>
  </si>
  <si>
    <t>18 890</t>
  </si>
  <si>
    <t>4 579</t>
  </si>
  <si>
    <t>0,1269</t>
  </si>
  <si>
    <t>0,1585</t>
  </si>
  <si>
    <t>3,8075</t>
  </si>
  <si>
    <t>3,0650</t>
  </si>
  <si>
    <t>6 971</t>
  </si>
  <si>
    <t>1 834</t>
  </si>
  <si>
    <t>79 217</t>
  </si>
  <si>
    <t>25 562</t>
  </si>
  <si>
    <t>0,0880</t>
  </si>
  <si>
    <t>0,0717</t>
  </si>
  <si>
    <t>3,7800</t>
  </si>
  <si>
    <t>1,2200</t>
  </si>
  <si>
    <t>5 214</t>
  </si>
  <si>
    <t>827</t>
  </si>
  <si>
    <t>47 164</t>
  </si>
  <si>
    <t>13 072</t>
  </si>
  <si>
    <t>0,1106</t>
  </si>
  <si>
    <t>0,0633</t>
  </si>
  <si>
    <t>3,9150</t>
  </si>
  <si>
    <t>1,0850</t>
  </si>
  <si>
    <t>4 696</t>
  </si>
  <si>
    <t>415</t>
  </si>
  <si>
    <t>33 628</t>
  </si>
  <si>
    <t>8 648</t>
  </si>
  <si>
    <t>0,1396</t>
  </si>
  <si>
    <t>0,0480</t>
  </si>
  <si>
    <t>2,8043</t>
  </si>
  <si>
    <t>2,2294</t>
  </si>
  <si>
    <t>1,0250</t>
  </si>
  <si>
    <t>2 199</t>
  </si>
  <si>
    <t>211</t>
  </si>
  <si>
    <t>14 050</t>
  </si>
  <si>
    <t>3 520</t>
  </si>
  <si>
    <t>0,1565</t>
  </si>
  <si>
    <t>0,0599</t>
  </si>
  <si>
    <t>1,4692</t>
  </si>
  <si>
    <t>1,1754</t>
  </si>
  <si>
    <t>2,18</t>
  </si>
  <si>
    <t>1 695</t>
  </si>
  <si>
    <t>126</t>
  </si>
  <si>
    <t>10 445</t>
  </si>
  <si>
    <t>2 338</t>
  </si>
  <si>
    <t>0,1623</t>
  </si>
  <si>
    <t>0,0539</t>
  </si>
  <si>
    <t>1,0111</t>
  </si>
  <si>
    <t>0,8261</t>
  </si>
  <si>
    <t>0,9150</t>
  </si>
  <si>
    <t>1,74</t>
  </si>
  <si>
    <t>2 029</t>
  </si>
  <si>
    <t>124</t>
  </si>
  <si>
    <t>13 805</t>
  </si>
  <si>
    <t>2 992</t>
  </si>
  <si>
    <t>0,1470</t>
  </si>
  <si>
    <t>0,0414</t>
  </si>
  <si>
    <t>2,2197</t>
  </si>
  <si>
    <t>1,8246</t>
  </si>
  <si>
    <t>0,8900</t>
  </si>
  <si>
    <t>2,71</t>
  </si>
  <si>
    <t>1 939</t>
  </si>
  <si>
    <t>351</t>
  </si>
  <si>
    <t>11 198</t>
  </si>
  <si>
    <t>2 780</t>
  </si>
  <si>
    <t>0,1732</t>
  </si>
  <si>
    <t>0,1263</t>
  </si>
  <si>
    <t>0,1501</t>
  </si>
  <si>
    <t>4,0250</t>
  </si>
  <si>
    <t>0,1202</t>
  </si>
  <si>
    <t>0,8010</t>
  </si>
  <si>
    <t>0,92</t>
  </si>
  <si>
    <t>5 025</t>
  </si>
  <si>
    <t>1 033</t>
  </si>
  <si>
    <t>36 729</t>
  </si>
  <si>
    <t>11 050</t>
  </si>
  <si>
    <t>0,1368</t>
  </si>
  <si>
    <t>0,0935</t>
  </si>
  <si>
    <t>3,0255</t>
  </si>
  <si>
    <t>2,3266</t>
  </si>
  <si>
    <t>1,1550</t>
  </si>
  <si>
    <t>3,48</t>
  </si>
  <si>
    <t>4 130</t>
  </si>
  <si>
    <t>686</t>
  </si>
  <si>
    <t>32 703</t>
  </si>
  <si>
    <t>9 424</t>
  </si>
  <si>
    <t>0,0728</t>
  </si>
  <si>
    <t>3,8549</t>
  </si>
  <si>
    <t>2,9914</t>
  </si>
  <si>
    <t>1,1200</t>
  </si>
  <si>
    <t>4,11</t>
  </si>
  <si>
    <t>1 330</t>
  </si>
  <si>
    <t>127</t>
  </si>
  <si>
    <t>9 872</t>
  </si>
  <si>
    <t>2 318</t>
  </si>
  <si>
    <t>0,1347</t>
  </si>
  <si>
    <t>0,0548</t>
  </si>
  <si>
    <t>3,1914</t>
  </si>
  <si>
    <t>2,5850</t>
  </si>
  <si>
    <t>0,9500</t>
  </si>
  <si>
    <t>3,54</t>
  </si>
  <si>
    <t>2 734</t>
  </si>
  <si>
    <t>558</t>
  </si>
  <si>
    <t>18 011</t>
  </si>
  <si>
    <t>5 100</t>
  </si>
  <si>
    <t>0,1518</t>
  </si>
  <si>
    <t>0,1094</t>
  </si>
  <si>
    <t>1,8405</t>
  </si>
  <si>
    <t>1,4337</t>
  </si>
  <si>
    <t>1,1050</t>
  </si>
  <si>
    <t>2,54</t>
  </si>
  <si>
    <t>1 639</t>
  </si>
  <si>
    <t>11 372</t>
  </si>
  <si>
    <t>2 871</t>
  </si>
  <si>
    <t>0,1441</t>
  </si>
  <si>
    <t>0,0745</t>
  </si>
  <si>
    <t>2,4488</t>
  </si>
  <si>
    <t>1,9541</t>
  </si>
  <si>
    <t>1,0100</t>
  </si>
  <si>
    <t>2,96</t>
  </si>
  <si>
    <t>3 744</t>
  </si>
  <si>
    <t>528</t>
  </si>
  <si>
    <t>28 374</t>
  </si>
  <si>
    <t>7 857</t>
  </si>
  <si>
    <t>0,1320</t>
  </si>
  <si>
    <t>0,0672</t>
  </si>
  <si>
    <t>3,4047</t>
  </si>
  <si>
    <t>2,6659</t>
  </si>
  <si>
    <t>3,75</t>
  </si>
  <si>
    <t>1 880</t>
  </si>
  <si>
    <t>382</t>
  </si>
  <si>
    <t>11 931</t>
  </si>
  <si>
    <t>2 729</t>
  </si>
  <si>
    <t>0,1576</t>
  </si>
  <si>
    <t>0,1400</t>
  </si>
  <si>
    <t>1,3823</t>
  </si>
  <si>
    <t>2,3125</t>
  </si>
  <si>
    <t>1,1252</t>
  </si>
  <si>
    <t>0,4301</t>
  </si>
  <si>
    <t>2 945</t>
  </si>
  <si>
    <t>372</t>
  </si>
  <si>
    <t>20 100</t>
  </si>
  <si>
    <t>5 937</t>
  </si>
  <si>
    <t>0,1465</t>
  </si>
  <si>
    <t>0,0627</t>
  </si>
  <si>
    <t>2,2592</t>
  </si>
  <si>
    <t>1,7441</t>
  </si>
  <si>
    <t>1,1400</t>
  </si>
  <si>
    <t>3 234</t>
  </si>
  <si>
    <t>676</t>
  </si>
  <si>
    <t>23 559</t>
  </si>
  <si>
    <t>6 741</t>
  </si>
  <si>
    <t>0,1373</t>
  </si>
  <si>
    <t>0,1003</t>
  </si>
  <si>
    <t>2,9860</t>
  </si>
  <si>
    <t>2,3231</t>
  </si>
  <si>
    <t>1,1100</t>
  </si>
  <si>
    <t>2 226</t>
  </si>
  <si>
    <t>314</t>
  </si>
  <si>
    <t>14 391</t>
  </si>
  <si>
    <t>3 960</t>
  </si>
  <si>
    <t>0,1547</t>
  </si>
  <si>
    <t>0,0793</t>
  </si>
  <si>
    <t>1,6114</t>
  </si>
  <si>
    <t>1,2633</t>
  </si>
  <si>
    <t>1,0800</t>
  </si>
  <si>
    <t>2,34</t>
  </si>
  <si>
    <t>8 016</t>
  </si>
  <si>
    <t>1 516</t>
  </si>
  <si>
    <t>66 136</t>
  </si>
  <si>
    <t>21 139</t>
  </si>
  <si>
    <t>0,1212</t>
  </si>
  <si>
    <t>4,2578</t>
  </si>
  <si>
    <t>3,2274</t>
  </si>
  <si>
    <t>1,2100</t>
  </si>
  <si>
    <t>4,44</t>
  </si>
  <si>
    <t>2 625</t>
  </si>
  <si>
    <t>410</t>
  </si>
  <si>
    <t>16 884</t>
  </si>
  <si>
    <t>5 382</t>
  </si>
  <si>
    <t>0,1555</t>
  </si>
  <si>
    <t>0,0762</t>
  </si>
  <si>
    <t>1,5482</t>
  </si>
  <si>
    <t>1,1735</t>
  </si>
  <si>
    <t>2,38</t>
  </si>
  <si>
    <t>2 787</t>
  </si>
  <si>
    <t>341</t>
  </si>
  <si>
    <t>17 887</t>
  </si>
  <si>
    <t>4 679</t>
  </si>
  <si>
    <t>0,1558</t>
  </si>
  <si>
    <t>0,0729</t>
  </si>
  <si>
    <t>1,5245</t>
  </si>
  <si>
    <t>1,2089</t>
  </si>
  <si>
    <t>1,0350</t>
  </si>
  <si>
    <t>2,24</t>
  </si>
  <si>
    <t>2 709</t>
  </si>
  <si>
    <t>511</t>
  </si>
  <si>
    <t>17 568</t>
  </si>
  <si>
    <t>5 463</t>
  </si>
  <si>
    <t>0,1542</t>
  </si>
  <si>
    <t>1,6509</t>
  </si>
  <si>
    <t>1,2596</t>
  </si>
  <si>
    <t>1,1850</t>
  </si>
  <si>
    <t>2,44</t>
  </si>
  <si>
    <t>4 644</t>
  </si>
  <si>
    <t>333</t>
  </si>
  <si>
    <t>28 465</t>
  </si>
  <si>
    <t>8 418</t>
  </si>
  <si>
    <t>0,1631</t>
  </si>
  <si>
    <t>0,0396</t>
  </si>
  <si>
    <t>0,9479</t>
  </si>
  <si>
    <t>0,7318</t>
  </si>
  <si>
    <t>1 181</t>
  </si>
  <si>
    <t>9 478</t>
  </si>
  <si>
    <t>1 709</t>
  </si>
  <si>
    <t>0,1246</t>
  </si>
  <si>
    <t>0,0778</t>
  </si>
  <si>
    <t>3,9892</t>
  </si>
  <si>
    <t>3,3789</t>
  </si>
  <si>
    <t>0,7650</t>
  </si>
  <si>
    <t>4,14</t>
  </si>
  <si>
    <t>6 619</t>
  </si>
  <si>
    <t>1 572</t>
  </si>
  <si>
    <t>46 585</t>
  </si>
  <si>
    <t>15 806</t>
  </si>
  <si>
    <t>0,1421</t>
  </si>
  <si>
    <t>0,0995</t>
  </si>
  <si>
    <t>2,6068</t>
  </si>
  <si>
    <t>1,9473</t>
  </si>
  <si>
    <t>1,2650</t>
  </si>
  <si>
    <t>3,21</t>
  </si>
  <si>
    <t>5 171</t>
  </si>
  <si>
    <t>889</t>
  </si>
  <si>
    <t>44 691</t>
  </si>
  <si>
    <t>12 770</t>
  </si>
  <si>
    <t>0,1157</t>
  </si>
  <si>
    <t>0,0696</t>
  </si>
  <si>
    <t>4,6922</t>
  </si>
  <si>
    <t>3,6505</t>
  </si>
  <si>
    <t>4,76</t>
  </si>
  <si>
    <t>2 328</t>
  </si>
  <si>
    <t>364</t>
  </si>
  <si>
    <t>16 767</t>
  </si>
  <si>
    <t>4 793</t>
  </si>
  <si>
    <t>0,1388</t>
  </si>
  <si>
    <t>0,0759</t>
  </si>
  <si>
    <t>2,8675</t>
  </si>
  <si>
    <t>2,2309</t>
  </si>
  <si>
    <t>3,34</t>
  </si>
  <si>
    <t>2 313</t>
  </si>
  <si>
    <t>761</t>
  </si>
  <si>
    <t>18 594</t>
  </si>
  <si>
    <t>6 529</t>
  </si>
  <si>
    <t>0,1244</t>
  </si>
  <si>
    <t>0,1166</t>
  </si>
  <si>
    <t>4,0050</t>
  </si>
  <si>
    <t>2,9637</t>
  </si>
  <si>
    <t>1,3000</t>
  </si>
  <si>
    <t>4,26</t>
  </si>
  <si>
    <t>2 296</t>
  </si>
  <si>
    <t>13 592</t>
  </si>
  <si>
    <t>3 194</t>
  </si>
  <si>
    <t>0,1689</t>
  </si>
  <si>
    <t>0,0614</t>
  </si>
  <si>
    <t>0,4898</t>
  </si>
  <si>
    <t>0,3967</t>
  </si>
  <si>
    <t>1,35</t>
  </si>
  <si>
    <t>2 246</t>
  </si>
  <si>
    <t>458</t>
  </si>
  <si>
    <t>12 825</t>
  </si>
  <si>
    <t>2 966</t>
  </si>
  <si>
    <t>0,1751</t>
  </si>
  <si>
    <t>0,1544</t>
  </si>
  <si>
    <t>0,5125</t>
  </si>
  <si>
    <t>0,0964</t>
  </si>
  <si>
    <t>229</t>
  </si>
  <si>
    <t>7 831</t>
  </si>
  <si>
    <t>213</t>
  </si>
  <si>
    <t>0,0292</t>
  </si>
  <si>
    <t>0,0563</t>
  </si>
  <si>
    <t>4,8700</t>
  </si>
  <si>
    <t>0,1300</t>
  </si>
  <si>
    <t>2 071</t>
  </si>
  <si>
    <t>15 503</t>
  </si>
  <si>
    <t>0,1336</t>
  </si>
  <si>
    <t>0,1000</t>
  </si>
  <si>
    <t>3,2783</t>
  </si>
  <si>
    <t>3,2685</t>
  </si>
  <si>
    <t>0,0150</t>
  </si>
  <si>
    <t>2 730</t>
  </si>
  <si>
    <t>24 191</t>
  </si>
  <si>
    <t>0,1129</t>
  </si>
  <si>
    <t>4,9134</t>
  </si>
  <si>
    <t>519</t>
  </si>
  <si>
    <t>6 545</t>
  </si>
  <si>
    <t>441</t>
  </si>
  <si>
    <t>4 215</t>
  </si>
  <si>
    <t>0,1046</t>
  </si>
  <si>
    <t>274</t>
  </si>
  <si>
    <t>5 342</t>
  </si>
  <si>
    <t>0,0513</t>
  </si>
  <si>
    <t>241</t>
  </si>
  <si>
    <t>1 621</t>
  </si>
  <si>
    <t>0,1487</t>
  </si>
  <si>
    <t>2,0854</t>
  </si>
  <si>
    <t>2,0791</t>
  </si>
  <si>
    <t>2,09</t>
  </si>
  <si>
    <t>0,0345</t>
  </si>
  <si>
    <t>0,0333</t>
  </si>
  <si>
    <t>3,2950</t>
  </si>
  <si>
    <t>1,7050</t>
  </si>
  <si>
    <t>* При нормативе на год - 0,302 вызова на 1 жителя (взрослые), целевой показатель за 9 мес. 2020 года составляет - 0,2265; 
* При нормативе на год - 0,249 вызова на 1 жителя (дети), целевой показатель за 9 мес. 2020 года составляет - 0,1868;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</si>
  <si>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</si>
  <si>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</si>
  <si>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</si>
  <si>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>346 177</t>
  </si>
  <si>
    <t>64 788</t>
  </si>
  <si>
    <t>0,2146</t>
  </si>
  <si>
    <t>0,0969</t>
  </si>
  <si>
    <t>4,1009</t>
  </si>
  <si>
    <t>4,8731</t>
  </si>
  <si>
    <t>3,2629</t>
  </si>
  <si>
    <t>0,9178</t>
  </si>
  <si>
    <t>4,18</t>
  </si>
  <si>
    <t>Оценка овата диспансерным наблюдением больных с заболеванием "Артериальная гипертония", состоящих на диспансерном учёте</t>
  </si>
  <si>
    <t>* Целевой показатель охвата на взрослых 1,0 (100%). Если расчётный показатель &lt; 0,5, то баллы не расчитываются и принимают значение "0"
** Результат со значением "1" отражает наличие случаев ДН в отношении умерших граждан.</t>
  </si>
  <si>
    <t>Кол-во случаев ДН в отношении граждан, состоящих на диспансерном учёте с заболеванием "Артериальная гипертония"</t>
  </si>
  <si>
    <t>Кол-во граждан с заболеванием "Артериальная гипертония", подлежащих ДН в оцениваемом периоде</t>
  </si>
  <si>
    <t>Отношение количества случаев ДН к количеству подлежащих ДН</t>
  </si>
  <si>
    <t>Результат контроля по наличию случаев АП в отношении умерших граждан**</t>
  </si>
  <si>
    <t>7 209</t>
  </si>
  <si>
    <t>108 010</t>
  </si>
  <si>
    <t>0,0675</t>
  </si>
  <si>
    <t>696</t>
  </si>
  <si>
    <t>5 179</t>
  </si>
  <si>
    <t>0,1344</t>
  </si>
  <si>
    <t>280</t>
  </si>
  <si>
    <t>0,0143</t>
  </si>
  <si>
    <t>0,0476</t>
  </si>
  <si>
    <t>443</t>
  </si>
  <si>
    <t>14 116</t>
  </si>
  <si>
    <t>575</t>
  </si>
  <si>
    <t>12 141</t>
  </si>
  <si>
    <t>0,0474</t>
  </si>
  <si>
    <t>3 001</t>
  </si>
  <si>
    <t>0,0423</t>
  </si>
  <si>
    <t>1 096</t>
  </si>
  <si>
    <t>0,0839</t>
  </si>
  <si>
    <t>5 380</t>
  </si>
  <si>
    <t>0,0561</t>
  </si>
  <si>
    <t>381</t>
  </si>
  <si>
    <t>4 613</t>
  </si>
  <si>
    <t>0,0826</t>
  </si>
  <si>
    <t>87</t>
  </si>
  <si>
    <t>1 595</t>
  </si>
  <si>
    <t>0,0545</t>
  </si>
  <si>
    <t>263</t>
  </si>
  <si>
    <t>5 537</t>
  </si>
  <si>
    <t>0,0475</t>
  </si>
  <si>
    <t>244</t>
  </si>
  <si>
    <t>2 603</t>
  </si>
  <si>
    <t>0,0937</t>
  </si>
  <si>
    <t>3 691</t>
  </si>
  <si>
    <t>0,1032</t>
  </si>
  <si>
    <t>988</t>
  </si>
  <si>
    <t>0,0374</t>
  </si>
  <si>
    <t>1 129</t>
  </si>
  <si>
    <t>0,0407</t>
  </si>
  <si>
    <t>1 059</t>
  </si>
  <si>
    <t>0,0415</t>
  </si>
  <si>
    <t>941</t>
  </si>
  <si>
    <t>0,0329</t>
  </si>
  <si>
    <t>122</t>
  </si>
  <si>
    <t>2 101</t>
  </si>
  <si>
    <t>0,0581</t>
  </si>
  <si>
    <t>306</t>
  </si>
  <si>
    <t>2 566</t>
  </si>
  <si>
    <t>0,1193</t>
  </si>
  <si>
    <t>650</t>
  </si>
  <si>
    <t>0,0600</t>
  </si>
  <si>
    <t>1 306</t>
  </si>
  <si>
    <t>0,0773</t>
  </si>
  <si>
    <t>805</t>
  </si>
  <si>
    <t>0,1292</t>
  </si>
  <si>
    <t>189</t>
  </si>
  <si>
    <t>2 498</t>
  </si>
  <si>
    <t>0,0757</t>
  </si>
  <si>
    <t>1 290</t>
  </si>
  <si>
    <t>0,0302</t>
  </si>
  <si>
    <t>1 758</t>
  </si>
  <si>
    <t>0,0592</t>
  </si>
  <si>
    <t>271</t>
  </si>
  <si>
    <t>1 941</t>
  </si>
  <si>
    <t>1 504</t>
  </si>
  <si>
    <t>0,1203</t>
  </si>
  <si>
    <t>378</t>
  </si>
  <si>
    <t>4 079</t>
  </si>
  <si>
    <t>0,0927</t>
  </si>
  <si>
    <t>91</t>
  </si>
  <si>
    <t>1 369</t>
  </si>
  <si>
    <t>0,0665</t>
  </si>
  <si>
    <t>1 863</t>
  </si>
  <si>
    <t>0,0097</t>
  </si>
  <si>
    <t>1 143</t>
  </si>
  <si>
    <t>0,0420</t>
  </si>
  <si>
    <t>158</t>
  </si>
  <si>
    <t>2 715</t>
  </si>
  <si>
    <t>0,0582</t>
  </si>
  <si>
    <t>967</t>
  </si>
  <si>
    <t>0,0879</t>
  </si>
  <si>
    <t>412</t>
  </si>
  <si>
    <t>4 281</t>
  </si>
  <si>
    <t>0,0962</t>
  </si>
  <si>
    <t>3 580</t>
  </si>
  <si>
    <t>0,0411</t>
  </si>
  <si>
    <t>190</t>
  </si>
  <si>
    <t>1 418</t>
  </si>
  <si>
    <t>108</t>
  </si>
  <si>
    <t>1 381</t>
  </si>
  <si>
    <t>0,0782</t>
  </si>
  <si>
    <t>1 080</t>
  </si>
  <si>
    <t>0,0130</t>
  </si>
  <si>
    <t>52</t>
  </si>
  <si>
    <t>963</t>
  </si>
  <si>
    <t>0,0540</t>
  </si>
  <si>
    <t>0,3043</t>
  </si>
  <si>
    <t>137</t>
  </si>
  <si>
    <t>756</t>
  </si>
  <si>
    <t>0,1812</t>
  </si>
  <si>
    <t>65</t>
  </si>
  <si>
    <t>1 562</t>
  </si>
  <si>
    <t>0,0416</t>
  </si>
  <si>
    <t>471</t>
  </si>
  <si>
    <t>0,0658</t>
  </si>
  <si>
    <t>383</t>
  </si>
  <si>
    <t>0,1488</t>
  </si>
  <si>
    <t>Оценка долевого объёма разовых посещений по заболеванию и по другим обстоятельствам в общем количестве случаев</t>
  </si>
  <si>
    <t>* Целевой показатель - 0,15 для взрослых и детей. Если расчётный показатель &gt; 0,5, то баллы не расчитываются и принимают значение "0"
** Результат со значением "1" отражает наличие случаев АП в отношении умерших граждан соответствующей возрастной категории</t>
  </si>
  <si>
    <t>Количество разовых посещений по заболеванию и по другим обстоятельствам за соответствующий период</t>
  </si>
  <si>
    <t>Общее кол-во случаев АП за соответствующий период</t>
  </si>
  <si>
    <t>Расчётный показатель, как отношение кол-ва разовых посещений по заболеванию и по другим обстоятельствам к общему кол-ву случаев АП</t>
  </si>
  <si>
    <t>Баллы*, согласно алгоритма оценки</t>
  </si>
  <si>
    <t>888 329</t>
  </si>
  <si>
    <t>246 984</t>
  </si>
  <si>
    <t>3 611 019</t>
  </si>
  <si>
    <t>1 953 398</t>
  </si>
  <si>
    <t>0,2878</t>
  </si>
  <si>
    <t>0,1486</t>
  </si>
  <si>
    <t>3,4423</t>
  </si>
  <si>
    <t>3,9702</t>
  </si>
  <si>
    <t>2,8089</t>
  </si>
  <si>
    <t>0,9119</t>
  </si>
  <si>
    <t>64 550</t>
  </si>
  <si>
    <t>242 101</t>
  </si>
  <si>
    <t>0,2666</t>
  </si>
  <si>
    <t>0,1600</t>
  </si>
  <si>
    <t>3,7045</t>
  </si>
  <si>
    <t>4,8913</t>
  </si>
  <si>
    <t>4 435</t>
  </si>
  <si>
    <t>16 684</t>
  </si>
  <si>
    <t>0,2658</t>
  </si>
  <si>
    <t>3,7134</t>
  </si>
  <si>
    <t>3,71</t>
  </si>
  <si>
    <t>1 349</t>
  </si>
  <si>
    <t>177</t>
  </si>
  <si>
    <t>7 124</t>
  </si>
  <si>
    <t>0,1894</t>
  </si>
  <si>
    <t>0,7729</t>
  </si>
  <si>
    <t>4,5623</t>
  </si>
  <si>
    <t>4,5441</t>
  </si>
  <si>
    <t>4,54</t>
  </si>
  <si>
    <t>41 478</t>
  </si>
  <si>
    <t>331 113</t>
  </si>
  <si>
    <t>7 065</t>
  </si>
  <si>
    <t>0,1253</t>
  </si>
  <si>
    <t>0,0075</t>
  </si>
  <si>
    <t>0,05</t>
  </si>
  <si>
    <t>101 894</t>
  </si>
  <si>
    <t>369 208</t>
  </si>
  <si>
    <t>0,2760</t>
  </si>
  <si>
    <t>3,6001</t>
  </si>
  <si>
    <t>946</t>
  </si>
  <si>
    <t>90 714</t>
  </si>
  <si>
    <t>2 286</t>
  </si>
  <si>
    <t>778 773</t>
  </si>
  <si>
    <t>0,1165</t>
  </si>
  <si>
    <t>2,0690</t>
  </si>
  <si>
    <t>31 993</t>
  </si>
  <si>
    <t>77 003</t>
  </si>
  <si>
    <t>0,4155</t>
  </si>
  <si>
    <t>2,0501</t>
  </si>
  <si>
    <t>2,05</t>
  </si>
  <si>
    <t>19 287</t>
  </si>
  <si>
    <t>1 809</t>
  </si>
  <si>
    <t>58 332</t>
  </si>
  <si>
    <t>3 807</t>
  </si>
  <si>
    <t>0,3306</t>
  </si>
  <si>
    <t>0,4752</t>
  </si>
  <si>
    <t>2,9935</t>
  </si>
  <si>
    <t>1,4637</t>
  </si>
  <si>
    <t>44 981</t>
  </si>
  <si>
    <t>181 759</t>
  </si>
  <si>
    <t>142</t>
  </si>
  <si>
    <t>0,2475</t>
  </si>
  <si>
    <t>0,0775</t>
  </si>
  <si>
    <t>3,9168</t>
  </si>
  <si>
    <t>38 288</t>
  </si>
  <si>
    <t>234 589</t>
  </si>
  <si>
    <t>0,1632</t>
  </si>
  <si>
    <t>4,8565</t>
  </si>
  <si>
    <t>4,86</t>
  </si>
  <si>
    <t>40 444</t>
  </si>
  <si>
    <t>534</t>
  </si>
  <si>
    <t>216 329</t>
  </si>
  <si>
    <t>3 191</t>
  </si>
  <si>
    <t>0,1870</t>
  </si>
  <si>
    <t>0,1673</t>
  </si>
  <si>
    <t>4,5890</t>
  </si>
  <si>
    <t>4,8119</t>
  </si>
  <si>
    <t>4,59</t>
  </si>
  <si>
    <t>7 924</t>
  </si>
  <si>
    <t>83 910</t>
  </si>
  <si>
    <t>0,0944</t>
  </si>
  <si>
    <t>8 936</t>
  </si>
  <si>
    <t>1 967</t>
  </si>
  <si>
    <t>60 741</t>
  </si>
  <si>
    <t>19 461</t>
  </si>
  <si>
    <t>0,1471</t>
  </si>
  <si>
    <t>0,9750</t>
  </si>
  <si>
    <t>57 717</t>
  </si>
  <si>
    <t>9 676</t>
  </si>
  <si>
    <t>191 253</t>
  </si>
  <si>
    <t>85 194</t>
  </si>
  <si>
    <t>0,3018</t>
  </si>
  <si>
    <t>0,1136</t>
  </si>
  <si>
    <t>3,3134</t>
  </si>
  <si>
    <t>2,5049</t>
  </si>
  <si>
    <t>1,22</t>
  </si>
  <si>
    <t>45 309</t>
  </si>
  <si>
    <t>12 759</t>
  </si>
  <si>
    <t>114 525</t>
  </si>
  <si>
    <t>63 687</t>
  </si>
  <si>
    <t>0,3956</t>
  </si>
  <si>
    <t>0,2003</t>
  </si>
  <si>
    <t>2,2712</t>
  </si>
  <si>
    <t>4,4530</t>
  </si>
  <si>
    <t>1,7783</t>
  </si>
  <si>
    <t>0,9663</t>
  </si>
  <si>
    <t>25 763</t>
  </si>
  <si>
    <t>3 149</t>
  </si>
  <si>
    <t>107 733</t>
  </si>
  <si>
    <t>28 261</t>
  </si>
  <si>
    <t>0,2391</t>
  </si>
  <si>
    <t>0,1114</t>
  </si>
  <si>
    <t>4,0101</t>
  </si>
  <si>
    <t>3,1880</t>
  </si>
  <si>
    <t>6 110</t>
  </si>
  <si>
    <t>821</t>
  </si>
  <si>
    <t>29 014</t>
  </si>
  <si>
    <t>8 759</t>
  </si>
  <si>
    <t>0,2106</t>
  </si>
  <si>
    <t>4,3267</t>
  </si>
  <si>
    <t>3,4614</t>
  </si>
  <si>
    <t>4,46</t>
  </si>
  <si>
    <t>7 230</t>
  </si>
  <si>
    <t>744</t>
  </si>
  <si>
    <t>25 422</t>
  </si>
  <si>
    <t>10 087</t>
  </si>
  <si>
    <t>0,2844</t>
  </si>
  <si>
    <t>0,0738</t>
  </si>
  <si>
    <t>3,5068</t>
  </si>
  <si>
    <t>2,8651</t>
  </si>
  <si>
    <t>3,78</t>
  </si>
  <si>
    <t>9 320</t>
  </si>
  <si>
    <t>2 349</t>
  </si>
  <si>
    <t>38 305</t>
  </si>
  <si>
    <t>9 936</t>
  </si>
  <si>
    <t>0,2433</t>
  </si>
  <si>
    <t>0,2364</t>
  </si>
  <si>
    <t>3,9634</t>
  </si>
  <si>
    <t>4,0605</t>
  </si>
  <si>
    <t>3,2579</t>
  </si>
  <si>
    <t>0,7228</t>
  </si>
  <si>
    <t>3,98</t>
  </si>
  <si>
    <t>8 501</t>
  </si>
  <si>
    <t>3 924</t>
  </si>
  <si>
    <t>38 721</t>
  </si>
  <si>
    <t>19 201</t>
  </si>
  <si>
    <t>0,2195</t>
  </si>
  <si>
    <t>0,2044</t>
  </si>
  <si>
    <t>4,2278</t>
  </si>
  <si>
    <t>4,4084</t>
  </si>
  <si>
    <t>3,3865</t>
  </si>
  <si>
    <t>0,8773</t>
  </si>
  <si>
    <t>22 565</t>
  </si>
  <si>
    <t>8 281</t>
  </si>
  <si>
    <t>50 727</t>
  </si>
  <si>
    <t>34 706</t>
  </si>
  <si>
    <t>0,4448</t>
  </si>
  <si>
    <t>0,2386</t>
  </si>
  <si>
    <t>1,7245</t>
  </si>
  <si>
    <t>4,0366</t>
  </si>
  <si>
    <t>1,3261</t>
  </si>
  <si>
    <t>0,9325</t>
  </si>
  <si>
    <t>0,93</t>
  </si>
  <si>
    <t>31 901</t>
  </si>
  <si>
    <t>5 030</t>
  </si>
  <si>
    <t>83 234</t>
  </si>
  <si>
    <t>43 879</t>
  </si>
  <si>
    <t>0,3833</t>
  </si>
  <si>
    <t>0,1146</t>
  </si>
  <si>
    <t>2,4079</t>
  </si>
  <si>
    <t>1,8685</t>
  </si>
  <si>
    <t>1 651</t>
  </si>
  <si>
    <t>18 975</t>
  </si>
  <si>
    <t>7 340</t>
  </si>
  <si>
    <t>0,0198</t>
  </si>
  <si>
    <t>4,0500</t>
  </si>
  <si>
    <t>10 255</t>
  </si>
  <si>
    <t>2 473</t>
  </si>
  <si>
    <t>40 722</t>
  </si>
  <si>
    <t>18 294</t>
  </si>
  <si>
    <t>0,2518</t>
  </si>
  <si>
    <t>0,1352</t>
  </si>
  <si>
    <t>3,8690</t>
  </si>
  <si>
    <t>3,0140</t>
  </si>
  <si>
    <t>7 417</t>
  </si>
  <si>
    <t>1 109</t>
  </si>
  <si>
    <t>22 990</t>
  </si>
  <si>
    <t>7 085</t>
  </si>
  <si>
    <t>0,3226</t>
  </si>
  <si>
    <t>3,0824</t>
  </si>
  <si>
    <t>4,9294</t>
  </si>
  <si>
    <t>2,4598</t>
  </si>
  <si>
    <t>0,9957</t>
  </si>
  <si>
    <t>3,46</t>
  </si>
  <si>
    <t>6 192</t>
  </si>
  <si>
    <t>1 186</t>
  </si>
  <si>
    <t>112 076</t>
  </si>
  <si>
    <t>52 918</t>
  </si>
  <si>
    <t>0,0552</t>
  </si>
  <si>
    <t>0,0224</t>
  </si>
  <si>
    <t>1,09</t>
  </si>
  <si>
    <t>4 125</t>
  </si>
  <si>
    <t>745</t>
  </si>
  <si>
    <t>30 218</t>
  </si>
  <si>
    <t>8 185</t>
  </si>
  <si>
    <t>0,1365</t>
  </si>
  <si>
    <t>0,0910</t>
  </si>
  <si>
    <t>4,0700</t>
  </si>
  <si>
    <t>0,9300</t>
  </si>
  <si>
    <t>12 364</t>
  </si>
  <si>
    <t>3 871</t>
  </si>
  <si>
    <t>38 453</t>
  </si>
  <si>
    <t>26 796</t>
  </si>
  <si>
    <t>0,3215</t>
  </si>
  <si>
    <t>0,1445</t>
  </si>
  <si>
    <t>3,0946</t>
  </si>
  <si>
    <t>2,3890</t>
  </si>
  <si>
    <t>19 776</t>
  </si>
  <si>
    <t>9 523</t>
  </si>
  <si>
    <t>55 482</t>
  </si>
  <si>
    <t>28 821</t>
  </si>
  <si>
    <t>0,3564</t>
  </si>
  <si>
    <t>0,3304</t>
  </si>
  <si>
    <t>2,7068</t>
  </si>
  <si>
    <t>3,0383</t>
  </si>
  <si>
    <t>2,1059</t>
  </si>
  <si>
    <t>0,6745</t>
  </si>
  <si>
    <t>10 834</t>
  </si>
  <si>
    <t>1 168</t>
  </si>
  <si>
    <t>43 832</t>
  </si>
  <si>
    <t>12 865</t>
  </si>
  <si>
    <t>0,2472</t>
  </si>
  <si>
    <t>0,0908</t>
  </si>
  <si>
    <t>3,9201</t>
  </si>
  <si>
    <t>3,0734</t>
  </si>
  <si>
    <t>4,15</t>
  </si>
  <si>
    <t>40 410</t>
  </si>
  <si>
    <t>9 616</t>
  </si>
  <si>
    <t>187 777</t>
  </si>
  <si>
    <t>74 539</t>
  </si>
  <si>
    <t>0,2152</t>
  </si>
  <si>
    <t>0,1290</t>
  </si>
  <si>
    <t>4,2756</t>
  </si>
  <si>
    <t>3,2409</t>
  </si>
  <si>
    <t>6 142</t>
  </si>
  <si>
    <t>712</t>
  </si>
  <si>
    <t>45 990</t>
  </si>
  <si>
    <t>25 516</t>
  </si>
  <si>
    <t>0,0279</t>
  </si>
  <si>
    <t>3,7900</t>
  </si>
  <si>
    <t>3 378</t>
  </si>
  <si>
    <t>731</t>
  </si>
  <si>
    <t>44 195</t>
  </si>
  <si>
    <t>17 518</t>
  </si>
  <si>
    <t>0,0417</t>
  </si>
  <si>
    <t>3,9650</t>
  </si>
  <si>
    <t>15 606</t>
  </si>
  <si>
    <t>1 983</t>
  </si>
  <si>
    <t>43 292</t>
  </si>
  <si>
    <t>17 687</t>
  </si>
  <si>
    <t>0,3605</t>
  </si>
  <si>
    <t>0,1121</t>
  </si>
  <si>
    <t>2,6612</t>
  </si>
  <si>
    <t>2,0305</t>
  </si>
  <si>
    <t>9 366</t>
  </si>
  <si>
    <t>2 486</t>
  </si>
  <si>
    <t>87 837</t>
  </si>
  <si>
    <t>30 656</t>
  </si>
  <si>
    <t>0,1066</t>
  </si>
  <si>
    <t>0,0811</t>
  </si>
  <si>
    <t>3,8600</t>
  </si>
  <si>
    <t>6 738</t>
  </si>
  <si>
    <t>1 161</t>
  </si>
  <si>
    <t>24 853</t>
  </si>
  <si>
    <t>5 041</t>
  </si>
  <si>
    <t>0,2711</t>
  </si>
  <si>
    <t>0,2303</t>
  </si>
  <si>
    <t>3,6545</t>
  </si>
  <si>
    <t>4,1268</t>
  </si>
  <si>
    <t>3,0954</t>
  </si>
  <si>
    <t>3,73</t>
  </si>
  <si>
    <t>38 126</t>
  </si>
  <si>
    <t>9 562</t>
  </si>
  <si>
    <t>133 353</t>
  </si>
  <si>
    <t>64 536</t>
  </si>
  <si>
    <t>0,2859</t>
  </si>
  <si>
    <t>0,1482</t>
  </si>
  <si>
    <t>3,4901</t>
  </si>
  <si>
    <t>2,6071</t>
  </si>
  <si>
    <t>1,27</t>
  </si>
  <si>
    <t>19 855</t>
  </si>
  <si>
    <t>2 657</t>
  </si>
  <si>
    <t>131 123</t>
  </si>
  <si>
    <t>60 110</t>
  </si>
  <si>
    <t>0,1514</t>
  </si>
  <si>
    <t>0,0442</t>
  </si>
  <si>
    <t>4,9845</t>
  </si>
  <si>
    <t>3,8779</t>
  </si>
  <si>
    <t>4,99</t>
  </si>
  <si>
    <t>9 835</t>
  </si>
  <si>
    <t>1 061</t>
  </si>
  <si>
    <t>33 892</t>
  </si>
  <si>
    <t>14 795</t>
  </si>
  <si>
    <t>0,2902</t>
  </si>
  <si>
    <t>2,6781</t>
  </si>
  <si>
    <t>1,11</t>
  </si>
  <si>
    <t>13 630</t>
  </si>
  <si>
    <t>5 082</t>
  </si>
  <si>
    <t>43 295</t>
  </si>
  <si>
    <t>22 945</t>
  </si>
  <si>
    <t>0,3148</t>
  </si>
  <si>
    <t>0,2215</t>
  </si>
  <si>
    <t>3,1690</t>
  </si>
  <si>
    <t>4,2225</t>
  </si>
  <si>
    <t>2,3451</t>
  </si>
  <si>
    <t>1,0979</t>
  </si>
  <si>
    <t>3,44</t>
  </si>
  <si>
    <t>6 495</t>
  </si>
  <si>
    <t>549</t>
  </si>
  <si>
    <t>37 651</t>
  </si>
  <si>
    <t>10 110</t>
  </si>
  <si>
    <t>0,1725</t>
  </si>
  <si>
    <t>0,0543</t>
  </si>
  <si>
    <t>4,7501</t>
  </si>
  <si>
    <t>3,8476</t>
  </si>
  <si>
    <t>4,80</t>
  </si>
  <si>
    <t>10 545</t>
  </si>
  <si>
    <t>1 579</t>
  </si>
  <si>
    <t>36 645</t>
  </si>
  <si>
    <t>9 987</t>
  </si>
  <si>
    <t>0,1581</t>
  </si>
  <si>
    <t>3,4690</t>
  </si>
  <si>
    <t>4,9120</t>
  </si>
  <si>
    <t>2,8168</t>
  </si>
  <si>
    <t>0,9235</t>
  </si>
  <si>
    <t>3,74</t>
  </si>
  <si>
    <t>2 828</t>
  </si>
  <si>
    <t>276</t>
  </si>
  <si>
    <t>12 171</t>
  </si>
  <si>
    <t>1 286</t>
  </si>
  <si>
    <t>0,2324</t>
  </si>
  <si>
    <t>4,0845</t>
  </si>
  <si>
    <t>4,2975</t>
  </si>
  <si>
    <t>3,9783</t>
  </si>
  <si>
    <t>0,1117</t>
  </si>
  <si>
    <t>4,09</t>
  </si>
  <si>
    <t>26 225</t>
  </si>
  <si>
    <t>53 167</t>
  </si>
  <si>
    <t>0,4933</t>
  </si>
  <si>
    <t>0,6098</t>
  </si>
  <si>
    <t>1,1856</t>
  </si>
  <si>
    <t>1,1820</t>
  </si>
  <si>
    <t>1,18</t>
  </si>
  <si>
    <t>14 696</t>
  </si>
  <si>
    <t>49 227</t>
  </si>
  <si>
    <t>0,2985</t>
  </si>
  <si>
    <t>3,3501</t>
  </si>
  <si>
    <t>4 408</t>
  </si>
  <si>
    <t>0,2504</t>
  </si>
  <si>
    <t>3,8846</t>
  </si>
  <si>
    <t>9 714</t>
  </si>
  <si>
    <t>19 557</t>
  </si>
  <si>
    <t>0,4967</t>
  </si>
  <si>
    <t>1,1478</t>
  </si>
  <si>
    <t>687</t>
  </si>
  <si>
    <t>1 616</t>
  </si>
  <si>
    <t>0,4251</t>
  </si>
  <si>
    <t>1,9434</t>
  </si>
  <si>
    <t>1,94</t>
  </si>
  <si>
    <t>536</t>
  </si>
  <si>
    <t>574</t>
  </si>
  <si>
    <t>0,9338</t>
  </si>
  <si>
    <t>1 783</t>
  </si>
  <si>
    <t>1 070</t>
  </si>
  <si>
    <t>2 835</t>
  </si>
  <si>
    <t>1 383</t>
  </si>
  <si>
    <t>0,6289</t>
  </si>
  <si>
    <t>0,7737</t>
  </si>
  <si>
    <t>Оценка частоты вызовов СМП</t>
  </si>
  <si>
    <t>Оценка уровня госпитализации  ПН  в стационар от общей численности ПН</t>
  </si>
  <si>
    <t>Оценка долевого объёма впервые выявленных случаев онкозаболеваний при ПМО (в т.ч. в рамках диспансеризации) от числа впервые выявленных онкозаболеваний в текущем году</t>
  </si>
  <si>
    <t>Оценка долевого объёма впервые выявленных случаев онкозаболеваний на ранних стадиях (I-II) от числа впервые выявленных онкозаболеваний в текущем году</t>
  </si>
  <si>
    <t>Диспансеризация</t>
  </si>
  <si>
    <t>Всего баллов (взвешенная итоговая оценка с учетом возрастной структуры населения и доп.контроля по оказанию АП умершим)</t>
  </si>
  <si>
    <t>Максимальное количество баллов, которое МО может получить в результате рассчета</t>
  </si>
  <si>
    <t>% от премиальной части</t>
  </si>
  <si>
    <t>Максимальный Балл</t>
  </si>
  <si>
    <t>2.5</t>
  </si>
  <si>
    <t>расчетный балл</t>
  </si>
  <si>
    <t xml:space="preserve"> расчетный балл</t>
  </si>
  <si>
    <t>3,36</t>
  </si>
  <si>
    <t>4,70</t>
  </si>
  <si>
    <t>3,83</t>
  </si>
  <si>
    <t>3,66</t>
  </si>
  <si>
    <t>3,37</t>
  </si>
  <si>
    <t>4,13</t>
  </si>
  <si>
    <t>1,75</t>
  </si>
  <si>
    <t>3,84</t>
  </si>
  <si>
    <t>3,90</t>
  </si>
  <si>
    <t>3,42</t>
  </si>
  <si>
    <t>2,81</t>
  </si>
  <si>
    <t>3,89</t>
  </si>
  <si>
    <t>1,04</t>
  </si>
  <si>
    <t>4,67</t>
  </si>
  <si>
    <t>3,24</t>
  </si>
  <si>
    <t>4,55</t>
  </si>
  <si>
    <t>4,34</t>
  </si>
  <si>
    <t>4,25</t>
  </si>
  <si>
    <t>2,90</t>
  </si>
  <si>
    <t>3,30</t>
  </si>
  <si>
    <t>Среднее значение по всем МО</t>
  </si>
  <si>
    <t>0,01</t>
  </si>
  <si>
    <t>2,42</t>
  </si>
  <si>
    <t>17,47</t>
  </si>
  <si>
    <t>34,08</t>
  </si>
  <si>
    <t>52,34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</si>
  <si>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</si>
  <si>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</si>
  <si>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</si>
  <si>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</si>
  <si>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</si>
  <si>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1 442 757</t>
  </si>
  <si>
    <t>1 860 795</t>
  </si>
  <si>
    <t>0,225</t>
  </si>
  <si>
    <t>0,775</t>
  </si>
  <si>
    <t>5 288</t>
  </si>
  <si>
    <t>0,004</t>
  </si>
  <si>
    <t>0,996</t>
  </si>
  <si>
    <t>165 266</t>
  </si>
  <si>
    <t>0,009</t>
  </si>
  <si>
    <t>0,991</t>
  </si>
  <si>
    <t>23 469</t>
  </si>
  <si>
    <t>0,195</t>
  </si>
  <si>
    <t>0,805</t>
  </si>
  <si>
    <t>104 779</t>
  </si>
  <si>
    <t>0,244</t>
  </si>
  <si>
    <t>0,756</t>
  </si>
  <si>
    <t>60 236</t>
  </si>
  <si>
    <t>0,217</t>
  </si>
  <si>
    <t>0,783</t>
  </si>
  <si>
    <t>42 276</t>
  </si>
  <si>
    <t>0,205</t>
  </si>
  <si>
    <t>0,795</t>
  </si>
  <si>
    <t>17 570</t>
  </si>
  <si>
    <t>0,2</t>
  </si>
  <si>
    <t>0,8</t>
  </si>
  <si>
    <t>12 783</t>
  </si>
  <si>
    <t>0,183</t>
  </si>
  <si>
    <t>0,817</t>
  </si>
  <si>
    <t>16 797</t>
  </si>
  <si>
    <t>0,178</t>
  </si>
  <si>
    <t>0,822</t>
  </si>
  <si>
    <t>13 978</t>
  </si>
  <si>
    <t>0,199</t>
  </si>
  <si>
    <t>0,801</t>
  </si>
  <si>
    <t>47 779</t>
  </si>
  <si>
    <t>0,231</t>
  </si>
  <si>
    <t>0,769</t>
  </si>
  <si>
    <t>42 127</t>
  </si>
  <si>
    <t>0,224</t>
  </si>
  <si>
    <t>0,776</t>
  </si>
  <si>
    <t>12 190</t>
  </si>
  <si>
    <t>0,81</t>
  </si>
  <si>
    <t>23 111</t>
  </si>
  <si>
    <t>0,221</t>
  </si>
  <si>
    <t>0,779</t>
  </si>
  <si>
    <t>14 243</t>
  </si>
  <si>
    <t>0,202</t>
  </si>
  <si>
    <t>0,798</t>
  </si>
  <si>
    <t>36 231</t>
  </si>
  <si>
    <t>14 660</t>
  </si>
  <si>
    <t>0,186</t>
  </si>
  <si>
    <t>0,814</t>
  </si>
  <si>
    <t>26 037</t>
  </si>
  <si>
    <t>0,228</t>
  </si>
  <si>
    <t>0,772</t>
  </si>
  <si>
    <t>30 300</t>
  </si>
  <si>
    <t>0,222</t>
  </si>
  <si>
    <t>0,778</t>
  </si>
  <si>
    <t>18 351</t>
  </si>
  <si>
    <t>0,216</t>
  </si>
  <si>
    <t>0,784</t>
  </si>
  <si>
    <t>87 275</t>
  </si>
  <si>
    <t>0,242</t>
  </si>
  <si>
    <t>0,758</t>
  </si>
  <si>
    <t>22 266</t>
  </si>
  <si>
    <t>22 566</t>
  </si>
  <si>
    <t>0,207</t>
  </si>
  <si>
    <t>0,793</t>
  </si>
  <si>
    <t>23 031</t>
  </si>
  <si>
    <t>0,237</t>
  </si>
  <si>
    <t>0,763</t>
  </si>
  <si>
    <t>36 883</t>
  </si>
  <si>
    <t>11 187</t>
  </si>
  <si>
    <t>0,153</t>
  </si>
  <si>
    <t>0,847</t>
  </si>
  <si>
    <t>62 391</t>
  </si>
  <si>
    <t>0,253</t>
  </si>
  <si>
    <t>0,747</t>
  </si>
  <si>
    <t>57 461</t>
  </si>
  <si>
    <t>21 560</t>
  </si>
  <si>
    <t>25 123</t>
  </si>
  <si>
    <t>0,26</t>
  </si>
  <si>
    <t>16 786</t>
  </si>
  <si>
    <t>15 791</t>
  </si>
  <si>
    <t>0,188</t>
  </si>
  <si>
    <t>0,812</t>
  </si>
  <si>
    <t>8 044</t>
  </si>
  <si>
    <t>0,026</t>
  </si>
  <si>
    <t>0,974</t>
  </si>
  <si>
    <t>15 543</t>
  </si>
  <si>
    <t>0,003</t>
  </si>
  <si>
    <t>0,997</t>
  </si>
  <si>
    <t>560096</t>
  </si>
  <si>
    <t>филиал № 3 ФГБУ «426 ВГ» Минобороны России</t>
  </si>
  <si>
    <t>253</t>
  </si>
  <si>
    <t>1 626</t>
  </si>
  <si>
    <t>0,341</t>
  </si>
  <si>
    <t>0,659</t>
  </si>
  <si>
    <t>Оценка охвата диспансерным наблюдением больных с заболеванием "Артериальная гипертония", состоящих на диспансерном учёте</t>
  </si>
  <si>
    <t xml:space="preserve">Расчет суммы премии, подлежащей распределению  по итогам работы медицинских организаций - балансодержателей за  Сентябрь 2021 года </t>
  </si>
  <si>
    <t>Наименование МО</t>
  </si>
  <si>
    <t>Остаток премиального фонда по МО-балансодержателям за Август 2021г. после оценки результатов и выплаты СМО, рублей</t>
  </si>
  <si>
    <t>Сумма премиального фонда за  Сентябрь 2021г., рублей</t>
  </si>
  <si>
    <t xml:space="preserve">Итого премиальный фонд к распределению 
по итогам работы за  Сентябрь 2021г., рублей </t>
  </si>
  <si>
    <t>1 706 839</t>
  </si>
  <si>
    <t>144 128</t>
  </si>
  <si>
    <t>89 290</t>
  </si>
  <si>
    <t>3 356 491</t>
  </si>
  <si>
    <t>3 320 608</t>
  </si>
  <si>
    <t>7 919 752</t>
  </si>
  <si>
    <t>881 893</t>
  </si>
  <si>
    <t>405 174</t>
  </si>
  <si>
    <t>1 595 287</t>
  </si>
  <si>
    <t>2 679 961</t>
  </si>
  <si>
    <t>1 411 416</t>
  </si>
  <si>
    <t>1 051 507</t>
  </si>
  <si>
    <t>622 591</t>
  </si>
  <si>
    <t>2 689 871</t>
  </si>
  <si>
    <t>1 573 576</t>
  </si>
  <si>
    <t>1 093 132</t>
  </si>
  <si>
    <t>450 941</t>
  </si>
  <si>
    <t>324 787</t>
  </si>
  <si>
    <t>429 313</t>
  </si>
  <si>
    <t>359 413</t>
  </si>
  <si>
    <t>1 266 816</t>
  </si>
  <si>
    <t>1 050 624</t>
  </si>
  <si>
    <t>312 740</t>
  </si>
  <si>
    <t>603 009</t>
  </si>
  <si>
    <t>366 048</t>
  </si>
  <si>
    <t>919 788</t>
  </si>
  <si>
    <t>376 762</t>
  </si>
  <si>
    <t>651 101</t>
  </si>
  <si>
    <t>757 127</t>
  </si>
  <si>
    <t>476 434</t>
  </si>
  <si>
    <t>2 257 142</t>
  </si>
  <si>
    <t>558 520</t>
  </si>
  <si>
    <t>564 840</t>
  </si>
  <si>
    <t>610 722</t>
  </si>
  <si>
    <t>941 230</t>
  </si>
  <si>
    <t>272 339</t>
  </si>
  <si>
    <t>1 616 216</t>
  </si>
  <si>
    <t>1 463 016</t>
  </si>
  <si>
    <t>544 408</t>
  </si>
  <si>
    <t>706 108</t>
  </si>
  <si>
    <t>425 837</t>
  </si>
  <si>
    <t>413 613</t>
  </si>
  <si>
    <t>119 138</t>
  </si>
  <si>
    <t xml:space="preserve">ЧУЗ «КБ «РЖД-Медицина» г. Оренбург» </t>
  </si>
  <si>
    <t>306 832</t>
  </si>
  <si>
    <t>482 922</t>
  </si>
  <si>
    <t>122 269</t>
  </si>
  <si>
    <t>91 044</t>
  </si>
  <si>
    <t>5 263</t>
  </si>
  <si>
    <t xml:space="preserve">ФКУЗ МСЧ-56 ФСИН России </t>
  </si>
  <si>
    <t>75 934</t>
  </si>
  <si>
    <t>36 938</t>
  </si>
  <si>
    <t>2 439</t>
  </si>
  <si>
    <t>50 503 189</t>
  </si>
  <si>
    <t>Премиальный фонд к распределению 
по итогам работы за  Сентябрь 2021г., рублей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</si>
  <si>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</si>
  <si>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Сентябрь 2021г., рублей </t>
  </si>
  <si>
    <t>1 квартал 2021 г.</t>
  </si>
  <si>
    <t>2 квартал 2021 г.</t>
  </si>
  <si>
    <t>3 квартал 2021 г.</t>
  </si>
  <si>
    <t>4 квартал 2021 г.</t>
  </si>
  <si>
    <t>Итог</t>
  </si>
  <si>
    <t>560207</t>
  </si>
  <si>
    <t>ООО «Б. Браун Авитум Руссланд Клиникс»</t>
  </si>
  <si>
    <t>560001</t>
  </si>
  <si>
    <t>ГАУЗ «ООКБ»</t>
  </si>
  <si>
    <t>560002</t>
  </si>
  <si>
    <t>ГАУЗ «OOКБ №2» (не действует)</t>
  </si>
  <si>
    <t>560220</t>
  </si>
  <si>
    <t>ГАУЗ «ОДКБ»</t>
  </si>
  <si>
    <t>560023</t>
  </si>
  <si>
    <t>ГАУЗ «ООКИБ»</t>
  </si>
  <si>
    <t>560006</t>
  </si>
  <si>
    <t>Оренбургский филиал ФГАУ «НМИЦ «МНТК «Микрохирургия глаза» им. акад. С.Н. Федорова» Минздрава России</t>
  </si>
  <si>
    <t>560017</t>
  </si>
  <si>
    <t>ГБУЗ «ГКБ № 1» г.Оренбурга (не действует)</t>
  </si>
  <si>
    <t>560020</t>
  </si>
  <si>
    <t>ГАУЗ «ГКБ № 4» г.  Оренбурга</t>
  </si>
  <si>
    <t>560026</t>
  </si>
  <si>
    <t>ГАУЗ «ГКБ им. Н.И. Пирогова» г.Оренбурга (не действует)</t>
  </si>
  <si>
    <t>560265</t>
  </si>
  <si>
    <t xml:space="preserve">ГБУЗ «ОКПЦ» </t>
  </si>
  <si>
    <t>560025</t>
  </si>
  <si>
    <t xml:space="preserve">ГБУЗ «ОКПЦ» (не действует) </t>
  </si>
  <si>
    <t>560052</t>
  </si>
  <si>
    <t>ГБУЗ «ГБ» г. Абдулино (не действует)</t>
  </si>
  <si>
    <t>560078</t>
  </si>
  <si>
    <t>ГБУЗ «ГБ» г. Соль-Илецка» (не действует)</t>
  </si>
  <si>
    <t>560079</t>
  </si>
  <si>
    <t>ГБУЗ «ГБ» г. Сорочинска (не действует)</t>
  </si>
  <si>
    <t>560063</t>
  </si>
  <si>
    <t>ГБУЗ «Красногвардейская РБ» (не действует)</t>
  </si>
  <si>
    <t>560007</t>
  </si>
  <si>
    <t xml:space="preserve">ГБУЗ «ООКОД» </t>
  </si>
  <si>
    <t>560238</t>
  </si>
  <si>
    <t>ООО «Ситилаб»</t>
  </si>
  <si>
    <t>560008</t>
  </si>
  <si>
    <t>ГБУЗ «ООД»</t>
  </si>
  <si>
    <t>560243</t>
  </si>
  <si>
    <t>ООО «Клиника Парацельс»</t>
  </si>
  <si>
    <t>560033</t>
  </si>
  <si>
    <t>ГАУЗ «ГБ №3» г. Орска</t>
  </si>
  <si>
    <t>560125</t>
  </si>
  <si>
    <t>ООО «Медикал сервис компани Восток»</t>
  </si>
  <si>
    <t>560263</t>
  </si>
  <si>
    <t>ГАУЗ «ОЦМР»</t>
  </si>
  <si>
    <t>560091</t>
  </si>
  <si>
    <t>АО «Санаторий «Строитель»</t>
  </si>
  <si>
    <t>560177</t>
  </si>
  <si>
    <t>АО «Санаторий «Дубовая роща»</t>
  </si>
  <si>
    <t xml:space="preserve">Утверждено на 2021г. </t>
  </si>
  <si>
    <t>Корректировка</t>
  </si>
  <si>
    <t>Утвердить с учетом корректировки</t>
  </si>
  <si>
    <t>ЗС</t>
  </si>
  <si>
    <t>Сумма, в руб.</t>
  </si>
  <si>
    <t>МО /период</t>
  </si>
  <si>
    <t>Расчет премиальных сумм по итогам работы амбулаторной службы медицинских организаций – балансодержателей за  Сентябрь 2021 года</t>
  </si>
  <si>
    <t>Корректировка объемов оказания медицинской помощи в центрах здоровья (блок АПП ЦЗ) и размера ее финансового обеспечения на 2021 год</t>
  </si>
  <si>
    <t>Корректировка объемов заместительной почечной терапии в амбулаторных условиях (блок АПП ЗПТ) и размера ее финансового обеспечения на 2021 год</t>
  </si>
  <si>
    <t>Корректировка объемов неотложной помощи в амбулаторных условиях 
и размера ее финансового обеспечения на 2021 год</t>
  </si>
  <si>
    <t>Корректировка объемов гистологических исследований в амбулаторных условиях (блок ДИ гист)
и размера их финансового обеспечения на 2021 год</t>
  </si>
  <si>
    <t>Корректировка объемов компьютерной томографии в амбулаторных условиях (блок ДИ КТ)
и размера их финансового обеспечения на 2021 год</t>
  </si>
  <si>
    <t xml:space="preserve">Приложение 4.1 к протоколу заседания  Комиссии по разработке ТП ОМС № 23 от 12.10.2021г.   </t>
  </si>
  <si>
    <t>Корректировка объемов медицинской помощи в условиях дневного стационара (блок ДС)
и размера ее финансового обеспечения на 2021 год</t>
  </si>
  <si>
    <t>Корректировка объемов заместительной почечной терапии в условиях дневного стационара (блок ДС ЗПТ)
и размера их финансового обеспечения на 2021 год</t>
  </si>
  <si>
    <t>560196</t>
  </si>
  <si>
    <t>ГБУЗ «ООЦОЗМП»</t>
  </si>
  <si>
    <t>560197</t>
  </si>
  <si>
    <t>АНО МЦ «Белая роза»</t>
  </si>
  <si>
    <t>Корректировка объемов специализированной медицинской помощи по профилю "онкология" в условиях дневного стационара (блок ДС ОНК) и размера их финансового обеспечения на 2021 год</t>
  </si>
  <si>
    <t>Корректировка объемов специализированной медицинской помощи по профилю "медицинская реабилитация" в условиях круглосуточного стационара (блок КС МЕР) и размера их финансового обеспечения на 2021 год</t>
  </si>
  <si>
    <t>Корректировка объемов специализированной медицинской помощи по профилю "онкология" в условиях круглосуточного стационара (блок КС ОНК) и размера их финансового обеспечения на 2021 год</t>
  </si>
  <si>
    <t>Корректировка объемов родов (блок КС РОД) и размера их финансового обеспечения на 2021 год</t>
  </si>
  <si>
    <t>560253</t>
  </si>
  <si>
    <t>ГАУЗ «ООКНД»</t>
  </si>
  <si>
    <t>560261</t>
  </si>
  <si>
    <t>ГБУЗ «ООКПБ № 2»</t>
  </si>
  <si>
    <t>Корректировка объемов специализированной медицинской помощив условиях круглосуточного стационара (блок КС) 
и размера их финансового обеспечения на 2021 год</t>
  </si>
  <si>
    <t>Расчёт общего количества баллов по всем целевым показателям и % премиальной части</t>
  </si>
  <si>
    <r>
      <rPr>
        <b/>
        <sz val="11"/>
        <color rgb="FF000000"/>
        <rFont val="Arial"/>
        <family val="2"/>
        <charset val="204"/>
      </rPr>
      <t>Весовые коэффициенты для расчета показателей 
премирования медицинских организаций</t>
    </r>
    <r>
      <rPr>
        <sz val="11"/>
        <color rgb="FF000000"/>
        <rFont val="Arial"/>
        <family val="2"/>
        <charset val="204"/>
      </rPr>
      <t xml:space="preserve">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  </r>
  </si>
  <si>
    <t>Оценка частоты вызовов скорой медицинской помощи прикреплённому населению</t>
  </si>
  <si>
    <t>Оценка уровня госпитализации прикреплённого населения от общей численности прикреплённого населения</t>
  </si>
  <si>
    <t>Оценка долевого объёма выявленных случаев онкозаболевания на ранних стадиях от числа впервые 
выявленных случаев онкозаболеваний в текущем году</t>
  </si>
  <si>
    <t>Оценка охвата диспансеризацией взрослого и детского населения</t>
  </si>
  <si>
    <t>ВМП Абдоминальная хирургия 2</t>
  </si>
  <si>
    <t>ВМП Гастроэнтерология 5</t>
  </si>
  <si>
    <t>ВМП Онкология 22</t>
  </si>
  <si>
    <t>ВМП Оториноларингология 26</t>
  </si>
  <si>
    <t>ВМП Оториноларингология 28</t>
  </si>
  <si>
    <t>ВМП Офтальмология 29</t>
  </si>
  <si>
    <t>ВМП Ревматология 35</t>
  </si>
  <si>
    <t>ВМП Сердечно-сосудистая хирургия 36</t>
  </si>
  <si>
    <t>ВМП Сердечно-сосудистая хирургия 38</t>
  </si>
  <si>
    <t>ВМП Сердечно-сосудистая хирургия 39</t>
  </si>
  <si>
    <t>ВМП Сердечно-сосудистая хирургия 40</t>
  </si>
  <si>
    <t>ВМП Сердечно-сосудистая хирургия 42</t>
  </si>
  <si>
    <t>ВМП Сердечно-сосудистая хирургия 43</t>
  </si>
  <si>
    <t>ВМП Сердечно-сосудистая хирургия 45</t>
  </si>
  <si>
    <t>ВМП Сердечно-сосудистая хирургия 46</t>
  </si>
  <si>
    <t>ВМП Травматология и ортопедия 52</t>
  </si>
  <si>
    <t>ВМП Урология 54</t>
  </si>
  <si>
    <t>ВМП Абдоминальная хирургия 1</t>
  </si>
  <si>
    <t>ВМП Акушерство и гинекология 3</t>
  </si>
  <si>
    <t>ВМП Акушерство и гинекология 4</t>
  </si>
  <si>
    <t>ВМП Неонатология 18</t>
  </si>
  <si>
    <t>ВМП Неонатология 19</t>
  </si>
  <si>
    <t>ВМП Эндокринология 57</t>
  </si>
  <si>
    <t>ВМП Педиатрия 34</t>
  </si>
  <si>
    <t>ВМП Челюстно-лицевая хирургия 56</t>
  </si>
  <si>
    <t>ВМП Онкология 20</t>
  </si>
  <si>
    <t>ВМП Онкология 24</t>
  </si>
  <si>
    <t>ВМП Комбустиология 10</t>
  </si>
  <si>
    <t>ВМП Комбустиология 11</t>
  </si>
  <si>
    <t>ВМП Травматология и ортопедия 49</t>
  </si>
  <si>
    <t>ВМП Травматология и ортопедия 50</t>
  </si>
  <si>
    <t>ВМП Травматология и ортопедия 51</t>
  </si>
  <si>
    <t>ВМП Травматология и ортопедия 53</t>
  </si>
  <si>
    <t>ВМП Сердечно-сосудистая хирургия 41</t>
  </si>
  <si>
    <t>ВМП Сердечно-сосудистая хирургия 37</t>
  </si>
  <si>
    <t xml:space="preserve">Корректировка объемов предоставления высокотехнологичной медицинской помощи на 2021г. </t>
  </si>
  <si>
    <t>МО /период/Вид МП</t>
  </si>
  <si>
    <t xml:space="preserve">Приложение 6 к протоколу заседания  Комиссии по разработке ТП ОМС № 23 от 13.10.2021г.   </t>
  </si>
  <si>
    <t xml:space="preserve">Приложение 5.4 к протоколу заседания  Комиссии по разработке ТП ОМС № 23 от 13.10.2021г.   </t>
  </si>
  <si>
    <t xml:space="preserve">Приложение 5.3 к протоколу заседания  Комиссии по разработке ТП ОМС № 23 от 13.10.2021г.   </t>
  </si>
  <si>
    <t xml:space="preserve">Приложение 5.2 к протоколу заседания  Комиссии по разработке ТП ОМС № 23 от 13.10.2021г.   </t>
  </si>
  <si>
    <t xml:space="preserve">Приложение 5.1 к протоколу заседания  Комиссии по разработке ТП ОМС № 23 от 13.10.2021г.   </t>
  </si>
  <si>
    <t xml:space="preserve">Приложение 4.3 к протоколу заседания  Комиссии по разработке ТП ОМС № 23 от 13.10.2021г.   </t>
  </si>
  <si>
    <t xml:space="preserve">Приложение 4.2 к протоколу заседания  Комиссии по разработке ТП ОМС № 23 от 13.10.2021г.   </t>
  </si>
  <si>
    <t xml:space="preserve">Приложение 3.2 к протоколу заседания  Комиссии по разработке ТП ОМС № 23 от 13.10.2021г.   </t>
  </si>
  <si>
    <t xml:space="preserve">Приложение 3.1 к протоколу заседания  Комиссии по разработке ТП ОМС № 23 от 13.10.2021г.   </t>
  </si>
  <si>
    <t xml:space="preserve">Приложение 2.3 к протоколу заседания  Комиссии по разработке ТП ОМС № 23 от 13.10.2021г.   </t>
  </si>
  <si>
    <t xml:space="preserve">Приложение 2.2 к протоколу заседания  Комиссии по разработке ТП ОМС № 23 от 13.10.2021г.   </t>
  </si>
  <si>
    <t xml:space="preserve">Приложение 2.1 к протоколу заседания  Комиссии по разработке ТП ОМС № 23 от 13.10.2021г.   </t>
  </si>
  <si>
    <t xml:space="preserve">Приложение 1.12 к протоколу заседания  Комиссии по разработке ТП ОМС № 23 от 13.10.2021г.   </t>
  </si>
  <si>
    <t xml:space="preserve">Приложение 1.11  к протоколу заседания  Комиссии по разработке ТП ОМС № 23 от 13.10.2021г.    </t>
  </si>
  <si>
    <t xml:space="preserve">Приложение 1.10  к протоколу заседания  Комиссии по разработке ТП ОМС № 23 от 13.10.2021г.   </t>
  </si>
  <si>
    <t xml:space="preserve">Приложение 1.9  к протоколу заседания  Комиссии по разработке ТП ОМС № 23 от 13.10.2021г.   </t>
  </si>
  <si>
    <t xml:space="preserve">Приложение 1.8  к протоколу заседания  Комиссии по разработке ТП ОМС № 23 от 13.10.2021г.   </t>
  </si>
  <si>
    <t xml:space="preserve">Приложение 1.7  к протоколу заседания  Комиссии по разработке ТП ОМС № 23 от 13.10.2021г.   </t>
  </si>
  <si>
    <t xml:space="preserve">Приложение 1.6  к протоколу заседания  Комиссии по разработке ТП ОМС № 23 от 13.10.2021г.   </t>
  </si>
  <si>
    <t xml:space="preserve">Приложение 1.5  к протоколу заседания  Комиссии по разработке ТП ОМС № 23 от 13.10.2021г.   </t>
  </si>
  <si>
    <t xml:space="preserve">Приложение 1.4  к протоколу заседания  Комиссии по разработке ТП ОМС № 23 от 13.10.2021г.   </t>
  </si>
  <si>
    <t xml:space="preserve">Приложение 1.3  к протоколу заседания  Комиссии по разработке ТП ОМС № 23 от 13.10.2021г.   </t>
  </si>
  <si>
    <t xml:space="preserve">Приложение 1.2  к протоколу заседания  Комиссии по разработке ТП ОМС № 23 от 13.10.2021г.   </t>
  </si>
  <si>
    <t xml:space="preserve">Приложение 1.1  к протоколу заседания  Комиссии по разработке ТП ОМС № 23 от 13.10.2021г.   </t>
  </si>
  <si>
    <t>МО расположенные в других субъектах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</si>
</sst>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"/>
    <numFmt numFmtId="166" formatCode="#,##0.0\ _₽"/>
  </numFmts>
  <fonts count="37" x14ac:knownFonts="1"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Arial"/>
      <family val="2"/>
    </font>
    <font>
      <b/>
      <sz val="11"/>
      <color rgb="FF000000"/>
      <name val="Arial"/>
      <family val="2"/>
      <charset val="1"/>
    </font>
    <font>
      <b/>
      <u/>
      <sz val="11"/>
      <color rgb="FF000000"/>
      <name val="Arial"/>
      <family val="2"/>
      <charset val="204"/>
    </font>
    <font>
      <sz val="11"/>
      <color rgb="FF000000"/>
      <name val="Arial"/>
      <family val="2"/>
      <charset val="1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5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7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6600CC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59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C0C0"/>
        <bgColor auto="1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9" fillId="0" borderId="0"/>
    <xf numFmtId="0" fontId="19" fillId="0" borderId="0"/>
  </cellStyleXfs>
  <cellXfs count="206">
    <xf numFmtId="0" fontId="0" fillId="0" borderId="0" xfId="0"/>
    <xf numFmtId="0" fontId="1" fillId="0" borderId="0" xfId="1" applyAlignment="1">
      <alignment horizontal="left"/>
    </xf>
    <xf numFmtId="0" fontId="2" fillId="2" borderId="0" xfId="1" applyFont="1" applyFill="1" applyBorder="1" applyAlignment="1">
      <alignment horizontal="left"/>
    </xf>
    <xf numFmtId="0" fontId="1" fillId="0" borderId="0" xfId="1"/>
    <xf numFmtId="0" fontId="4" fillId="2" borderId="0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right" wrapText="1"/>
    </xf>
    <xf numFmtId="0" fontId="6" fillId="2" borderId="3" xfId="1" applyFont="1" applyFill="1" applyBorder="1" applyAlignment="1">
      <alignment horizontal="left"/>
    </xf>
    <xf numFmtId="0" fontId="7" fillId="2" borderId="0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 wrapText="1"/>
    </xf>
    <xf numFmtId="0" fontId="8" fillId="2" borderId="3" xfId="1" applyFont="1" applyFill="1" applyBorder="1" applyAlignment="1">
      <alignment horizontal="left"/>
    </xf>
    <xf numFmtId="0" fontId="2" fillId="2" borderId="0" xfId="1" applyFont="1" applyFill="1" applyAlignment="1">
      <alignment horizontal="left"/>
    </xf>
    <xf numFmtId="0" fontId="4" fillId="2" borderId="0" xfId="1" applyFont="1" applyFill="1" applyBorder="1" applyAlignment="1">
      <alignment horizontal="left" wrapText="1"/>
    </xf>
    <xf numFmtId="0" fontId="4" fillId="2" borderId="0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right"/>
    </xf>
    <xf numFmtId="3" fontId="6" fillId="2" borderId="3" xfId="1" applyNumberFormat="1" applyFont="1" applyFill="1" applyBorder="1" applyAlignment="1">
      <alignment horizontal="right"/>
    </xf>
    <xf numFmtId="164" fontId="6" fillId="2" borderId="3" xfId="1" applyNumberFormat="1" applyFont="1" applyFill="1" applyBorder="1" applyAlignment="1">
      <alignment horizontal="right"/>
    </xf>
    <xf numFmtId="2" fontId="6" fillId="2" borderId="3" xfId="1" applyNumberFormat="1" applyFont="1" applyFill="1" applyBorder="1" applyAlignment="1">
      <alignment horizontal="right"/>
    </xf>
    <xf numFmtId="0" fontId="6" fillId="2" borderId="0" xfId="1" applyFont="1" applyFill="1" applyBorder="1" applyAlignment="1">
      <alignment horizontal="right"/>
    </xf>
    <xf numFmtId="0" fontId="7" fillId="2" borderId="0" xfId="1" applyFont="1" applyFill="1" applyBorder="1" applyAlignment="1">
      <alignment horizontal="right"/>
    </xf>
    <xf numFmtId="164" fontId="8" fillId="2" borderId="3" xfId="1" applyNumberFormat="1" applyFont="1" applyFill="1" applyBorder="1" applyAlignment="1">
      <alignment horizontal="right"/>
    </xf>
    <xf numFmtId="0" fontId="9" fillId="2" borderId="3" xfId="1" applyFont="1" applyFill="1" applyBorder="1" applyAlignment="1">
      <alignment horizontal="left" wrapText="1"/>
    </xf>
    <xf numFmtId="0" fontId="9" fillId="2" borderId="3" xfId="1" applyFont="1" applyFill="1" applyBorder="1" applyAlignment="1">
      <alignment horizontal="left"/>
    </xf>
    <xf numFmtId="0" fontId="10" fillId="2" borderId="0" xfId="1" applyFont="1" applyFill="1" applyAlignment="1">
      <alignment horizontal="left"/>
    </xf>
    <xf numFmtId="3" fontId="11" fillId="2" borderId="3" xfId="1" applyNumberFormat="1" applyFont="1" applyFill="1" applyBorder="1" applyAlignment="1">
      <alignment horizontal="left" wrapText="1"/>
    </xf>
    <xf numFmtId="1" fontId="11" fillId="2" borderId="3" xfId="1" applyNumberFormat="1" applyFont="1" applyFill="1" applyBorder="1" applyAlignment="1">
      <alignment horizontal="left" wrapText="1"/>
    </xf>
    <xf numFmtId="164" fontId="11" fillId="2" borderId="3" xfId="1" applyNumberFormat="1" applyFont="1" applyFill="1" applyBorder="1" applyAlignment="1">
      <alignment horizontal="left"/>
    </xf>
    <xf numFmtId="164" fontId="11" fillId="2" borderId="3" xfId="1" applyNumberFormat="1" applyFont="1" applyFill="1" applyBorder="1" applyAlignment="1">
      <alignment horizontal="left" wrapText="1"/>
    </xf>
    <xf numFmtId="2" fontId="11" fillId="2" borderId="3" xfId="1" applyNumberFormat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wrapText="1"/>
    </xf>
    <xf numFmtId="0" fontId="11" fillId="2" borderId="3" xfId="1" applyFont="1" applyFill="1" applyBorder="1" applyAlignment="1">
      <alignment horizontal="left" wrapText="1"/>
    </xf>
    <xf numFmtId="0" fontId="11" fillId="2" borderId="3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wrapText="1"/>
    </xf>
    <xf numFmtId="0" fontId="6" fillId="2" borderId="3" xfId="1" applyFont="1" applyFill="1" applyBorder="1" applyAlignment="1">
      <alignment horizontal="left" wrapText="1"/>
    </xf>
    <xf numFmtId="0" fontId="6" fillId="2" borderId="0" xfId="1" applyFont="1" applyFill="1" applyBorder="1" applyAlignment="1">
      <alignment horizontal="left" wrapText="1"/>
    </xf>
    <xf numFmtId="0" fontId="2" fillId="2" borderId="0" xfId="1" applyFont="1" applyFill="1" applyBorder="1" applyAlignment="1">
      <alignment horizontal="left" vertical="center"/>
    </xf>
    <xf numFmtId="2" fontId="11" fillId="3" borderId="3" xfId="1" applyNumberFormat="1" applyFont="1" applyFill="1" applyBorder="1" applyAlignment="1">
      <alignment horizontal="right"/>
    </xf>
    <xf numFmtId="165" fontId="11" fillId="2" borderId="3" xfId="1" applyNumberFormat="1" applyFont="1" applyFill="1" applyBorder="1" applyAlignment="1">
      <alignment horizontal="right"/>
    </xf>
    <xf numFmtId="2" fontId="11" fillId="2" borderId="3" xfId="1" applyNumberFormat="1" applyFont="1" applyFill="1" applyBorder="1" applyAlignment="1">
      <alignment horizontal="right" wrapText="1"/>
    </xf>
    <xf numFmtId="2" fontId="11" fillId="2" borderId="3" xfId="1" applyNumberFormat="1" applyFont="1" applyFill="1" applyBorder="1" applyAlignment="1">
      <alignment horizontal="right"/>
    </xf>
    <xf numFmtId="1" fontId="11" fillId="3" borderId="3" xfId="1" applyNumberFormat="1" applyFont="1" applyFill="1" applyBorder="1" applyAlignment="1">
      <alignment horizontal="right"/>
    </xf>
    <xf numFmtId="1" fontId="11" fillId="2" borderId="3" xfId="1" applyNumberFormat="1" applyFont="1" applyFill="1" applyBorder="1" applyAlignment="1">
      <alignment horizontal="right"/>
    </xf>
    <xf numFmtId="165" fontId="11" fillId="2" borderId="3" xfId="1" applyNumberFormat="1" applyFont="1" applyFill="1" applyBorder="1" applyAlignment="1">
      <alignment horizontal="right" wrapText="1"/>
    </xf>
    <xf numFmtId="0" fontId="6" fillId="3" borderId="3" xfId="1" applyFont="1" applyFill="1" applyBorder="1" applyAlignment="1">
      <alignment horizontal="left" wrapText="1"/>
    </xf>
    <xf numFmtId="0" fontId="7" fillId="2" borderId="0" xfId="1" applyFont="1" applyFill="1" applyBorder="1" applyAlignment="1">
      <alignment horizontal="left" wrapText="1"/>
    </xf>
    <xf numFmtId="0" fontId="2" fillId="2" borderId="0" xfId="1" applyFont="1" applyFill="1" applyBorder="1" applyAlignment="1">
      <alignment horizontal="left" wrapText="1"/>
    </xf>
    <xf numFmtId="0" fontId="12" fillId="0" borderId="0" xfId="0" applyNumberFormat="1" applyFont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left" wrapText="1"/>
    </xf>
    <xf numFmtId="0" fontId="16" fillId="0" borderId="6" xfId="0" applyNumberFormat="1" applyFont="1" applyBorder="1" applyAlignment="1">
      <alignment horizontal="center" vertical="center" wrapText="1"/>
    </xf>
    <xf numFmtId="1" fontId="0" fillId="0" borderId="0" xfId="0" applyNumberFormat="1"/>
    <xf numFmtId="4" fontId="0" fillId="0" borderId="0" xfId="0" applyNumberFormat="1"/>
    <xf numFmtId="3" fontId="0" fillId="0" borderId="0" xfId="0" applyNumberFormat="1"/>
    <xf numFmtId="0" fontId="17" fillId="7" borderId="7" xfId="0" applyNumberFormat="1" applyFont="1" applyFill="1" applyBorder="1" applyAlignment="1">
      <alignment vertical="top" wrapText="1"/>
    </xf>
    <xf numFmtId="4" fontId="17" fillId="7" borderId="7" xfId="0" applyNumberFormat="1" applyFont="1" applyFill="1" applyBorder="1" applyAlignment="1">
      <alignment horizontal="right" vertical="top" wrapText="1"/>
    </xf>
    <xf numFmtId="1" fontId="17" fillId="7" borderId="7" xfId="0" applyNumberFormat="1" applyFont="1" applyFill="1" applyBorder="1" applyAlignment="1">
      <alignment horizontal="right" vertical="top" wrapText="1"/>
    </xf>
    <xf numFmtId="3" fontId="17" fillId="7" borderId="7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18" fillId="5" borderId="7" xfId="0" applyNumberFormat="1" applyFont="1" applyFill="1" applyBorder="1" applyAlignment="1">
      <alignment vertical="top" wrapText="1"/>
    </xf>
    <xf numFmtId="4" fontId="18" fillId="5" borderId="7" xfId="0" applyNumberFormat="1" applyFont="1" applyFill="1" applyBorder="1" applyAlignment="1">
      <alignment horizontal="right" vertical="top" wrapText="1"/>
    </xf>
    <xf numFmtId="1" fontId="18" fillId="5" borderId="7" xfId="0" applyNumberFormat="1" applyFont="1" applyFill="1" applyBorder="1" applyAlignment="1">
      <alignment horizontal="right" vertical="top" wrapText="1"/>
    </xf>
    <xf numFmtId="4" fontId="18" fillId="0" borderId="7" xfId="0" applyNumberFormat="1" applyFont="1" applyFill="1" applyBorder="1" applyAlignment="1">
      <alignment horizontal="right" vertical="top" wrapText="1"/>
    </xf>
    <xf numFmtId="1" fontId="18" fillId="0" borderId="7" xfId="0" applyNumberFormat="1" applyFont="1" applyFill="1" applyBorder="1" applyAlignment="1">
      <alignment horizontal="right" vertical="top" wrapText="1"/>
    </xf>
    <xf numFmtId="0" fontId="18" fillId="5" borderId="7" xfId="0" applyNumberFormat="1" applyFont="1" applyFill="1" applyBorder="1" applyAlignment="1">
      <alignment vertical="top" wrapText="1" indent="2"/>
    </xf>
    <xf numFmtId="0" fontId="21" fillId="0" borderId="0" xfId="0" applyFont="1"/>
    <xf numFmtId="1" fontId="21" fillId="0" borderId="0" xfId="0" applyNumberFormat="1" applyFont="1"/>
    <xf numFmtId="4" fontId="21" fillId="0" borderId="0" xfId="0" applyNumberFormat="1" applyFont="1"/>
    <xf numFmtId="3" fontId="23" fillId="5" borderId="7" xfId="2" applyNumberFormat="1" applyFont="1" applyFill="1" applyBorder="1" applyAlignment="1">
      <alignment horizontal="center" vertical="center" wrapText="1"/>
    </xf>
    <xf numFmtId="0" fontId="18" fillId="6" borderId="7" xfId="0" applyNumberFormat="1" applyFont="1" applyFill="1" applyBorder="1" applyAlignment="1">
      <alignment vertical="top" wrapText="1" indent="2"/>
    </xf>
    <xf numFmtId="0" fontId="1" fillId="5" borderId="7" xfId="0" applyNumberFormat="1" applyFont="1" applyFill="1" applyBorder="1" applyAlignment="1">
      <alignment vertical="top" wrapText="1" indent="2"/>
    </xf>
    <xf numFmtId="0" fontId="1" fillId="5" borderId="7" xfId="0" applyNumberFormat="1" applyFont="1" applyFill="1" applyBorder="1" applyAlignment="1">
      <alignment vertical="top" wrapText="1"/>
    </xf>
    <xf numFmtId="4" fontId="1" fillId="5" borderId="7" xfId="0" applyNumberFormat="1" applyFont="1" applyFill="1" applyBorder="1" applyAlignment="1">
      <alignment horizontal="right" vertical="top" wrapText="1"/>
    </xf>
    <xf numFmtId="3" fontId="1" fillId="5" borderId="7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3" fontId="1" fillId="0" borderId="7" xfId="0" applyNumberFormat="1" applyFont="1" applyFill="1" applyBorder="1" applyAlignment="1">
      <alignment horizontal="right" vertical="top" wrapText="1"/>
    </xf>
    <xf numFmtId="1" fontId="1" fillId="5" borderId="7" xfId="0" applyNumberFormat="1" applyFont="1" applyFill="1" applyBorder="1" applyAlignment="1">
      <alignment horizontal="right" vertical="top" wrapText="1"/>
    </xf>
    <xf numFmtId="4" fontId="1" fillId="0" borderId="7" xfId="0" applyNumberFormat="1" applyFont="1" applyBorder="1"/>
    <xf numFmtId="1" fontId="1" fillId="0" borderId="7" xfId="0" applyNumberFormat="1" applyFont="1" applyBorder="1"/>
    <xf numFmtId="0" fontId="1" fillId="0" borderId="7" xfId="0" applyFont="1" applyBorder="1"/>
    <xf numFmtId="3" fontId="18" fillId="5" borderId="7" xfId="0" applyNumberFormat="1" applyFont="1" applyFill="1" applyBorder="1" applyAlignment="1">
      <alignment horizontal="right" vertical="top" wrapText="1"/>
    </xf>
    <xf numFmtId="4" fontId="0" fillId="0" borderId="7" xfId="0" applyNumberFormat="1" applyFont="1" applyBorder="1"/>
    <xf numFmtId="1" fontId="0" fillId="0" borderId="7" xfId="0" applyNumberFormat="1" applyFont="1" applyBorder="1"/>
    <xf numFmtId="3" fontId="18" fillId="0" borderId="7" xfId="0" applyNumberFormat="1" applyFont="1" applyFill="1" applyBorder="1" applyAlignment="1">
      <alignment horizontal="right" vertical="top" wrapText="1"/>
    </xf>
    <xf numFmtId="0" fontId="12" fillId="0" borderId="0" xfId="0" applyNumberFormat="1" applyFont="1" applyAlignment="1">
      <alignment horizontal="left" wrapText="1"/>
    </xf>
    <xf numFmtId="0" fontId="0" fillId="0" borderId="7" xfId="0" applyFont="1" applyBorder="1"/>
    <xf numFmtId="3" fontId="0" fillId="0" borderId="7" xfId="0" applyNumberFormat="1" applyFont="1" applyBorder="1"/>
    <xf numFmtId="0" fontId="18" fillId="0" borderId="7" xfId="0" applyNumberFormat="1" applyFont="1" applyFill="1" applyBorder="1" applyAlignment="1">
      <alignment vertical="top" wrapText="1" indent="2"/>
    </xf>
    <xf numFmtId="0" fontId="18" fillId="0" borderId="7" xfId="0" applyNumberFormat="1" applyFont="1" applyFill="1" applyBorder="1" applyAlignment="1">
      <alignment vertical="top" wrapText="1"/>
    </xf>
    <xf numFmtId="4" fontId="18" fillId="0" borderId="7" xfId="0" applyNumberFormat="1" applyFont="1" applyFill="1" applyBorder="1"/>
    <xf numFmtId="0" fontId="18" fillId="0" borderId="7" xfId="0" applyFont="1" applyFill="1" applyBorder="1"/>
    <xf numFmtId="3" fontId="18" fillId="0" borderId="7" xfId="0" applyNumberFormat="1" applyFont="1" applyFill="1" applyBorder="1"/>
    <xf numFmtId="4" fontId="18" fillId="0" borderId="7" xfId="0" applyNumberFormat="1" applyFont="1" applyBorder="1"/>
    <xf numFmtId="2" fontId="0" fillId="0" borderId="7" xfId="0" applyNumberFormat="1" applyFont="1" applyBorder="1"/>
    <xf numFmtId="0" fontId="17" fillId="8" borderId="7" xfId="0" applyNumberFormat="1" applyFont="1" applyFill="1" applyBorder="1" applyAlignment="1">
      <alignment vertical="top" wrapText="1"/>
    </xf>
    <xf numFmtId="4" fontId="17" fillId="8" borderId="7" xfId="0" applyNumberFormat="1" applyFont="1" applyFill="1" applyBorder="1" applyAlignment="1">
      <alignment horizontal="right" vertical="top" wrapText="1"/>
    </xf>
    <xf numFmtId="1" fontId="17" fillId="8" borderId="7" xfId="0" applyNumberFormat="1" applyFont="1" applyFill="1" applyBorder="1" applyAlignment="1">
      <alignment horizontal="right" vertical="top" wrapText="1"/>
    </xf>
    <xf numFmtId="0" fontId="21" fillId="5" borderId="7" xfId="0" applyNumberFormat="1" applyFont="1" applyFill="1" applyBorder="1" applyAlignment="1">
      <alignment vertical="top" wrapText="1" indent="2"/>
    </xf>
    <xf numFmtId="0" fontId="21" fillId="5" borderId="7" xfId="0" applyNumberFormat="1" applyFont="1" applyFill="1" applyBorder="1" applyAlignment="1">
      <alignment vertical="top" wrapText="1"/>
    </xf>
    <xf numFmtId="4" fontId="21" fillId="5" borderId="7" xfId="0" applyNumberFormat="1" applyFont="1" applyFill="1" applyBorder="1" applyAlignment="1">
      <alignment horizontal="right" vertical="top" wrapText="1"/>
    </xf>
    <xf numFmtId="1" fontId="21" fillId="5" borderId="7" xfId="0" applyNumberFormat="1" applyFont="1" applyFill="1" applyBorder="1" applyAlignment="1">
      <alignment horizontal="right" vertical="top" wrapText="1"/>
    </xf>
    <xf numFmtId="4" fontId="21" fillId="0" borderId="7" xfId="0" applyNumberFormat="1" applyFont="1" applyFill="1" applyBorder="1" applyAlignment="1">
      <alignment horizontal="right" vertical="top" wrapText="1"/>
    </xf>
    <xf numFmtId="1" fontId="21" fillId="0" borderId="7" xfId="0" applyNumberFormat="1" applyFont="1" applyFill="1" applyBorder="1" applyAlignment="1">
      <alignment horizontal="right" vertical="top" wrapText="1"/>
    </xf>
    <xf numFmtId="3" fontId="17" fillId="8" borderId="7" xfId="0" applyNumberFormat="1" applyFont="1" applyFill="1" applyBorder="1" applyAlignment="1">
      <alignment horizontal="right" vertical="top" wrapText="1"/>
    </xf>
    <xf numFmtId="0" fontId="18" fillId="5" borderId="7" xfId="0" applyNumberFormat="1" applyFont="1" applyFill="1" applyBorder="1" applyAlignment="1">
      <alignment horizontal="right" vertical="top" wrapText="1"/>
    </xf>
    <xf numFmtId="4" fontId="24" fillId="0" borderId="7" xfId="0" applyNumberFormat="1" applyFont="1" applyBorder="1"/>
    <xf numFmtId="1" fontId="24" fillId="0" borderId="7" xfId="0" applyNumberFormat="1" applyFont="1" applyBorder="1"/>
    <xf numFmtId="0" fontId="24" fillId="0" borderId="7" xfId="0" applyFont="1" applyBorder="1"/>
    <xf numFmtId="0" fontId="0" fillId="0" borderId="0" xfId="0" applyFont="1" applyFill="1"/>
    <xf numFmtId="0" fontId="1" fillId="0" borderId="6" xfId="0" applyNumberFormat="1" applyFont="1" applyFill="1" applyBorder="1" applyAlignment="1">
      <alignment horizontal="center" vertical="top" wrapText="1"/>
    </xf>
    <xf numFmtId="3" fontId="12" fillId="0" borderId="6" xfId="0" applyNumberFormat="1" applyFont="1" applyFill="1" applyBorder="1" applyAlignment="1">
      <alignment horizontal="right" vertical="center" wrapText="1"/>
    </xf>
    <xf numFmtId="0" fontId="12" fillId="0" borderId="6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0" fillId="0" borderId="0" xfId="0" applyFont="1" applyFill="1" applyAlignment="1">
      <alignment horizontal="right"/>
    </xf>
    <xf numFmtId="0" fontId="12" fillId="5" borderId="6" xfId="0" applyNumberFormat="1" applyFont="1" applyFill="1" applyBorder="1" applyAlignment="1">
      <alignment horizontal="center" vertical="center" wrapText="1"/>
    </xf>
    <xf numFmtId="0" fontId="25" fillId="4" borderId="6" xfId="0" applyNumberFormat="1" applyFont="1" applyFill="1" applyBorder="1" applyAlignment="1">
      <alignment horizontal="center" vertical="center" wrapText="1"/>
    </xf>
    <xf numFmtId="3" fontId="12" fillId="5" borderId="6" xfId="0" applyNumberFormat="1" applyFont="1" applyFill="1" applyBorder="1" applyAlignment="1">
      <alignment horizontal="right" vertical="center" wrapText="1"/>
    </xf>
    <xf numFmtId="0" fontId="12" fillId="5" borderId="6" xfId="0" applyNumberFormat="1" applyFont="1" applyFill="1" applyBorder="1" applyAlignment="1">
      <alignment horizontal="right" vertical="center" wrapText="1"/>
    </xf>
    <xf numFmtId="0" fontId="19" fillId="0" borderId="0" xfId="0" applyFont="1"/>
    <xf numFmtId="2" fontId="12" fillId="4" borderId="6" xfId="0" applyNumberFormat="1" applyFont="1" applyFill="1" applyBorder="1" applyAlignment="1">
      <alignment horizontal="right" vertical="center" wrapText="1"/>
    </xf>
    <xf numFmtId="0" fontId="3" fillId="2" borderId="4" xfId="1" applyFont="1" applyFill="1" applyBorder="1" applyAlignment="1">
      <alignment horizontal="left" wrapText="1"/>
    </xf>
    <xf numFmtId="0" fontId="11" fillId="2" borderId="4" xfId="1" applyFont="1" applyFill="1" applyBorder="1" applyAlignment="1">
      <alignment horizontal="left"/>
    </xf>
    <xf numFmtId="2" fontId="11" fillId="3" borderId="4" xfId="1" applyNumberFormat="1" applyFont="1" applyFill="1" applyBorder="1" applyAlignment="1">
      <alignment horizontal="right"/>
    </xf>
    <xf numFmtId="165" fontId="11" fillId="2" borderId="4" xfId="1" applyNumberFormat="1" applyFont="1" applyFill="1" applyBorder="1" applyAlignment="1">
      <alignment horizontal="right"/>
    </xf>
    <xf numFmtId="2" fontId="11" fillId="2" borderId="4" xfId="1" applyNumberFormat="1" applyFont="1" applyFill="1" applyBorder="1" applyAlignment="1">
      <alignment horizontal="right" wrapText="1"/>
    </xf>
    <xf numFmtId="0" fontId="3" fillId="2" borderId="7" xfId="1" applyFont="1" applyFill="1" applyBorder="1" applyAlignment="1">
      <alignment horizontal="left"/>
    </xf>
    <xf numFmtId="0" fontId="3" fillId="2" borderId="7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right"/>
    </xf>
    <xf numFmtId="0" fontId="8" fillId="2" borderId="3" xfId="1" applyFont="1" applyFill="1" applyBorder="1" applyAlignment="1">
      <alignment horizontal="right"/>
    </xf>
    <xf numFmtId="0" fontId="4" fillId="2" borderId="0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14" fillId="7" borderId="7" xfId="0" applyNumberFormat="1" applyFont="1" applyFill="1" applyBorder="1" applyAlignment="1">
      <alignment vertical="top" wrapText="1"/>
    </xf>
    <xf numFmtId="4" fontId="14" fillId="7" borderId="7" xfId="0" applyNumberFormat="1" applyFont="1" applyFill="1" applyBorder="1" applyAlignment="1">
      <alignment horizontal="right" vertical="top" wrapText="1"/>
    </xf>
    <xf numFmtId="3" fontId="14" fillId="7" borderId="7" xfId="0" applyNumberFormat="1" applyFont="1" applyFill="1" applyBorder="1" applyAlignment="1">
      <alignment horizontal="right" vertical="top" wrapText="1"/>
    </xf>
    <xf numFmtId="1" fontId="14" fillId="7" borderId="7" xfId="0" applyNumberFormat="1" applyFont="1" applyFill="1" applyBorder="1" applyAlignment="1">
      <alignment horizontal="right" vertical="top" wrapText="1"/>
    </xf>
    <xf numFmtId="0" fontId="17" fillId="9" borderId="7" xfId="0" applyNumberFormat="1" applyFont="1" applyFill="1" applyBorder="1" applyAlignment="1">
      <alignment vertical="top" wrapText="1" indent="1"/>
    </xf>
    <xf numFmtId="0" fontId="17" fillId="9" borderId="7" xfId="0" applyNumberFormat="1" applyFont="1" applyFill="1" applyBorder="1" applyAlignment="1">
      <alignment vertical="top" wrapText="1"/>
    </xf>
    <xf numFmtId="4" fontId="17" fillId="10" borderId="7" xfId="0" applyNumberFormat="1" applyFont="1" applyFill="1" applyBorder="1" applyAlignment="1">
      <alignment horizontal="right" vertical="top" wrapText="1"/>
    </xf>
    <xf numFmtId="1" fontId="17" fillId="10" borderId="7" xfId="0" applyNumberFormat="1" applyFont="1" applyFill="1" applyBorder="1" applyAlignment="1">
      <alignment horizontal="right" vertical="top" wrapText="1"/>
    </xf>
    <xf numFmtId="3" fontId="17" fillId="10" borderId="7" xfId="0" applyNumberFormat="1" applyFont="1" applyFill="1" applyBorder="1" applyAlignment="1">
      <alignment horizontal="right" vertical="top" wrapText="1"/>
    </xf>
    <xf numFmtId="4" fontId="17" fillId="9" borderId="7" xfId="0" applyNumberFormat="1" applyFont="1" applyFill="1" applyBorder="1" applyAlignment="1">
      <alignment horizontal="right" vertical="top" wrapText="1"/>
    </xf>
    <xf numFmtId="3" fontId="17" fillId="9" borderId="7" xfId="0" applyNumberFormat="1" applyFont="1" applyFill="1" applyBorder="1" applyAlignment="1">
      <alignment horizontal="right" vertical="top" wrapText="1"/>
    </xf>
    <xf numFmtId="0" fontId="17" fillId="5" borderId="7" xfId="0" applyNumberFormat="1" applyFont="1" applyFill="1" applyBorder="1" applyAlignment="1">
      <alignment vertical="top" wrapText="1" indent="2"/>
    </xf>
    <xf numFmtId="0" fontId="17" fillId="5" borderId="7" xfId="0" applyNumberFormat="1" applyFont="1" applyFill="1" applyBorder="1" applyAlignment="1">
      <alignment vertical="top" wrapText="1"/>
    </xf>
    <xf numFmtId="4" fontId="17" fillId="5" borderId="7" xfId="0" applyNumberFormat="1" applyFont="1" applyFill="1" applyBorder="1" applyAlignment="1">
      <alignment horizontal="right" vertical="top" wrapText="1"/>
    </xf>
    <xf numFmtId="1" fontId="17" fillId="5" borderId="7" xfId="0" applyNumberFormat="1" applyFont="1" applyFill="1" applyBorder="1" applyAlignment="1">
      <alignment horizontal="right" vertical="top" wrapText="1"/>
    </xf>
    <xf numFmtId="2" fontId="29" fillId="0" borderId="7" xfId="0" applyNumberFormat="1" applyFont="1" applyBorder="1"/>
    <xf numFmtId="0" fontId="29" fillId="0" borderId="7" xfId="0" applyFont="1" applyBorder="1"/>
    <xf numFmtId="4" fontId="17" fillId="0" borderId="7" xfId="0" applyNumberFormat="1" applyFont="1" applyFill="1" applyBorder="1" applyAlignment="1">
      <alignment horizontal="right" vertical="top" wrapText="1"/>
    </xf>
    <xf numFmtId="3" fontId="17" fillId="0" borderId="7" xfId="0" applyNumberFormat="1" applyFont="1" applyFill="1" applyBorder="1" applyAlignment="1">
      <alignment horizontal="right" vertical="top" wrapText="1"/>
    </xf>
    <xf numFmtId="1" fontId="29" fillId="0" borderId="7" xfId="0" applyNumberFormat="1" applyFont="1" applyBorder="1"/>
    <xf numFmtId="3" fontId="17" fillId="5" borderId="7" xfId="0" applyNumberFormat="1" applyFont="1" applyFill="1" applyBorder="1" applyAlignment="1">
      <alignment horizontal="right" vertical="top" wrapText="1"/>
    </xf>
    <xf numFmtId="1" fontId="17" fillId="9" borderId="7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3" fontId="35" fillId="5" borderId="7" xfId="2" applyNumberFormat="1" applyFont="1" applyFill="1" applyBorder="1" applyAlignment="1">
      <alignment horizontal="center" vertical="center" wrapText="1"/>
    </xf>
    <xf numFmtId="0" fontId="0" fillId="11" borderId="7" xfId="0" applyFill="1" applyBorder="1"/>
    <xf numFmtId="4" fontId="0" fillId="11" borderId="7" xfId="0" applyNumberFormat="1" applyFill="1" applyBorder="1"/>
    <xf numFmtId="3" fontId="0" fillId="11" borderId="7" xfId="0" applyNumberFormat="1" applyFill="1" applyBorder="1"/>
    <xf numFmtId="2" fontId="24" fillId="0" borderId="7" xfId="0" applyNumberFormat="1" applyFont="1" applyBorder="1"/>
    <xf numFmtId="0" fontId="17" fillId="8" borderId="7" xfId="0" applyNumberFormat="1" applyFont="1" applyFill="1" applyBorder="1" applyAlignment="1">
      <alignment horizontal="left" vertical="top" wrapText="1"/>
    </xf>
    <xf numFmtId="1" fontId="21" fillId="0" borderId="0" xfId="0" applyNumberFormat="1" applyFont="1" applyAlignment="1">
      <alignment horizontal="left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0" fontId="34" fillId="0" borderId="7" xfId="0" applyNumberFormat="1" applyFont="1" applyFill="1" applyBorder="1" applyAlignment="1">
      <alignment horizontal="center" vertical="center" wrapText="1"/>
    </xf>
    <xf numFmtId="166" fontId="34" fillId="0" borderId="7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166" fontId="1" fillId="0" borderId="7" xfId="0" applyNumberFormat="1" applyFont="1" applyFill="1" applyBorder="1" applyAlignment="1">
      <alignment horizontal="center" vertical="center" wrapText="1"/>
    </xf>
    <xf numFmtId="0" fontId="17" fillId="7" borderId="7" xfId="0" applyNumberFormat="1" applyFont="1" applyFill="1" applyBorder="1" applyAlignment="1">
      <alignment horizontal="left" vertical="top" wrapText="1"/>
    </xf>
    <xf numFmtId="0" fontId="14" fillId="7" borderId="7" xfId="0" applyNumberFormat="1" applyFont="1" applyFill="1" applyBorder="1" applyAlignment="1">
      <alignment horizontal="left" vertical="top" wrapText="1"/>
    </xf>
    <xf numFmtId="0" fontId="12" fillId="0" borderId="0" xfId="0" applyNumberFormat="1" applyFont="1" applyAlignment="1">
      <alignment horizontal="left" vertical="center" wrapText="1"/>
    </xf>
    <xf numFmtId="0" fontId="15" fillId="0" borderId="0" xfId="0" applyNumberFormat="1" applyFont="1" applyAlignment="1">
      <alignment horizontal="center" vertical="center" wrapText="1"/>
    </xf>
    <xf numFmtId="0" fontId="12" fillId="0" borderId="6" xfId="0" applyNumberFormat="1" applyFont="1" applyBorder="1" applyAlignment="1">
      <alignment horizontal="left" wrapText="1"/>
    </xf>
    <xf numFmtId="0" fontId="12" fillId="0" borderId="0" xfId="0" applyNumberFormat="1" applyFont="1" applyFill="1" applyAlignment="1">
      <alignment horizontal="left" wrapText="1"/>
    </xf>
    <xf numFmtId="0" fontId="13" fillId="0" borderId="0" xfId="0" applyNumberFormat="1" applyFont="1" applyAlignment="1">
      <alignment horizontal="center" vertical="center" wrapText="1"/>
    </xf>
    <xf numFmtId="0" fontId="26" fillId="0" borderId="0" xfId="1" applyFont="1" applyAlignment="1">
      <alignment horizontal="left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27" fillId="2" borderId="0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5" fillId="2" borderId="1" xfId="1" applyFont="1" applyFill="1" applyBorder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4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7"/>
  <sheetViews>
    <sheetView view="pageBreakPreview" topLeftCell="B1" zoomScale="140" zoomScaleNormal="100" zoomScaleSheetLayoutView="140" workbookViewId="0">
      <pane xSplit="1" ySplit="4" topLeftCell="C294" activePane="bottomRight" state="frozen"/>
      <selection activeCell="B1" sqref="B1"/>
      <selection pane="topRight" activeCell="C1" sqref="C1"/>
      <selection pane="bottomLeft" activeCell="B5" sqref="B5"/>
      <selection pane="bottomRight" activeCell="K3" sqref="K3"/>
    </sheetView>
  </sheetViews>
  <sheetFormatPr defaultColWidth="10.6640625" defaultRowHeight="12" outlineLevelRow="2" x14ac:dyDescent="0.2"/>
  <cols>
    <col min="1" max="1" width="10.6640625" customWidth="1"/>
    <col min="2" max="2" width="42.83203125" customWidth="1"/>
    <col min="3" max="3" width="14.83203125" customWidth="1"/>
    <col min="4" max="4" width="9" customWidth="1"/>
    <col min="5" max="5" width="14.83203125" style="59" customWidth="1"/>
    <col min="6" max="6" width="9" customWidth="1"/>
    <col min="7" max="7" width="16.1640625" style="59" customWidth="1"/>
    <col min="8" max="8" width="9" customWidth="1"/>
    <col min="257" max="257" width="10.6640625" customWidth="1"/>
    <col min="258" max="258" width="42.83203125" customWidth="1"/>
    <col min="259" max="259" width="14.83203125" customWidth="1"/>
    <col min="260" max="260" width="9" customWidth="1"/>
    <col min="261" max="261" width="14.83203125" customWidth="1"/>
    <col min="262" max="262" width="9" customWidth="1"/>
    <col min="263" max="263" width="16.1640625" customWidth="1"/>
    <col min="264" max="264" width="9" customWidth="1"/>
    <col min="513" max="513" width="10.6640625" customWidth="1"/>
    <col min="514" max="514" width="42.83203125" customWidth="1"/>
    <col min="515" max="515" width="14.83203125" customWidth="1"/>
    <col min="516" max="516" width="9" customWidth="1"/>
    <col min="517" max="517" width="14.83203125" customWidth="1"/>
    <col min="518" max="518" width="9" customWidth="1"/>
    <col min="519" max="519" width="16.1640625" customWidth="1"/>
    <col min="520" max="520" width="9" customWidth="1"/>
    <col min="769" max="769" width="10.6640625" customWidth="1"/>
    <col min="770" max="770" width="42.83203125" customWidth="1"/>
    <col min="771" max="771" width="14.83203125" customWidth="1"/>
    <col min="772" max="772" width="9" customWidth="1"/>
    <col min="773" max="773" width="14.83203125" customWidth="1"/>
    <col min="774" max="774" width="9" customWidth="1"/>
    <col min="775" max="775" width="16.1640625" customWidth="1"/>
    <col min="776" max="776" width="9" customWidth="1"/>
    <col min="1025" max="1025" width="10.6640625" customWidth="1"/>
    <col min="1026" max="1026" width="42.83203125" customWidth="1"/>
    <col min="1027" max="1027" width="14.83203125" customWidth="1"/>
    <col min="1028" max="1028" width="9" customWidth="1"/>
    <col min="1029" max="1029" width="14.83203125" customWidth="1"/>
    <col min="1030" max="1030" width="9" customWidth="1"/>
    <col min="1031" max="1031" width="16.1640625" customWidth="1"/>
    <col min="1032" max="1032" width="9" customWidth="1"/>
    <col min="1281" max="1281" width="10.6640625" customWidth="1"/>
    <col min="1282" max="1282" width="42.83203125" customWidth="1"/>
    <col min="1283" max="1283" width="14.83203125" customWidth="1"/>
    <col min="1284" max="1284" width="9" customWidth="1"/>
    <col min="1285" max="1285" width="14.83203125" customWidth="1"/>
    <col min="1286" max="1286" width="9" customWidth="1"/>
    <col min="1287" max="1287" width="16.1640625" customWidth="1"/>
    <col min="1288" max="1288" width="9" customWidth="1"/>
    <col min="1537" max="1537" width="10.6640625" customWidth="1"/>
    <col min="1538" max="1538" width="42.83203125" customWidth="1"/>
    <col min="1539" max="1539" width="14.83203125" customWidth="1"/>
    <col min="1540" max="1540" width="9" customWidth="1"/>
    <col min="1541" max="1541" width="14.83203125" customWidth="1"/>
    <col min="1542" max="1542" width="9" customWidth="1"/>
    <col min="1543" max="1543" width="16.1640625" customWidth="1"/>
    <col min="1544" max="1544" width="9" customWidth="1"/>
    <col min="1793" max="1793" width="10.6640625" customWidth="1"/>
    <col min="1794" max="1794" width="42.83203125" customWidth="1"/>
    <col min="1795" max="1795" width="14.83203125" customWidth="1"/>
    <col min="1796" max="1796" width="9" customWidth="1"/>
    <col min="1797" max="1797" width="14.83203125" customWidth="1"/>
    <col min="1798" max="1798" width="9" customWidth="1"/>
    <col min="1799" max="1799" width="16.1640625" customWidth="1"/>
    <col min="1800" max="1800" width="9" customWidth="1"/>
    <col min="2049" max="2049" width="10.6640625" customWidth="1"/>
    <col min="2050" max="2050" width="42.83203125" customWidth="1"/>
    <col min="2051" max="2051" width="14.83203125" customWidth="1"/>
    <col min="2052" max="2052" width="9" customWidth="1"/>
    <col min="2053" max="2053" width="14.83203125" customWidth="1"/>
    <col min="2054" max="2054" width="9" customWidth="1"/>
    <col min="2055" max="2055" width="16.1640625" customWidth="1"/>
    <col min="2056" max="2056" width="9" customWidth="1"/>
    <col min="2305" max="2305" width="10.6640625" customWidth="1"/>
    <col min="2306" max="2306" width="42.83203125" customWidth="1"/>
    <col min="2307" max="2307" width="14.83203125" customWidth="1"/>
    <col min="2308" max="2308" width="9" customWidth="1"/>
    <col min="2309" max="2309" width="14.83203125" customWidth="1"/>
    <col min="2310" max="2310" width="9" customWidth="1"/>
    <col min="2311" max="2311" width="16.1640625" customWidth="1"/>
    <col min="2312" max="2312" width="9" customWidth="1"/>
    <col min="2561" max="2561" width="10.6640625" customWidth="1"/>
    <col min="2562" max="2562" width="42.83203125" customWidth="1"/>
    <col min="2563" max="2563" width="14.83203125" customWidth="1"/>
    <col min="2564" max="2564" width="9" customWidth="1"/>
    <col min="2565" max="2565" width="14.83203125" customWidth="1"/>
    <col min="2566" max="2566" width="9" customWidth="1"/>
    <col min="2567" max="2567" width="16.1640625" customWidth="1"/>
    <col min="2568" max="2568" width="9" customWidth="1"/>
    <col min="2817" max="2817" width="10.6640625" customWidth="1"/>
    <col min="2818" max="2818" width="42.83203125" customWidth="1"/>
    <col min="2819" max="2819" width="14.83203125" customWidth="1"/>
    <col min="2820" max="2820" width="9" customWidth="1"/>
    <col min="2821" max="2821" width="14.83203125" customWidth="1"/>
    <col min="2822" max="2822" width="9" customWidth="1"/>
    <col min="2823" max="2823" width="16.1640625" customWidth="1"/>
    <col min="2824" max="2824" width="9" customWidth="1"/>
    <col min="3073" max="3073" width="10.6640625" customWidth="1"/>
    <col min="3074" max="3074" width="42.83203125" customWidth="1"/>
    <col min="3075" max="3075" width="14.83203125" customWidth="1"/>
    <col min="3076" max="3076" width="9" customWidth="1"/>
    <col min="3077" max="3077" width="14.83203125" customWidth="1"/>
    <col min="3078" max="3078" width="9" customWidth="1"/>
    <col min="3079" max="3079" width="16.1640625" customWidth="1"/>
    <col min="3080" max="3080" width="9" customWidth="1"/>
    <col min="3329" max="3329" width="10.6640625" customWidth="1"/>
    <col min="3330" max="3330" width="42.83203125" customWidth="1"/>
    <col min="3331" max="3331" width="14.83203125" customWidth="1"/>
    <col min="3332" max="3332" width="9" customWidth="1"/>
    <col min="3333" max="3333" width="14.83203125" customWidth="1"/>
    <col min="3334" max="3334" width="9" customWidth="1"/>
    <col min="3335" max="3335" width="16.1640625" customWidth="1"/>
    <col min="3336" max="3336" width="9" customWidth="1"/>
    <col min="3585" max="3585" width="10.6640625" customWidth="1"/>
    <col min="3586" max="3586" width="42.83203125" customWidth="1"/>
    <col min="3587" max="3587" width="14.83203125" customWidth="1"/>
    <col min="3588" max="3588" width="9" customWidth="1"/>
    <col min="3589" max="3589" width="14.83203125" customWidth="1"/>
    <col min="3590" max="3590" width="9" customWidth="1"/>
    <col min="3591" max="3591" width="16.1640625" customWidth="1"/>
    <col min="3592" max="3592" width="9" customWidth="1"/>
    <col min="3841" max="3841" width="10.6640625" customWidth="1"/>
    <col min="3842" max="3842" width="42.83203125" customWidth="1"/>
    <col min="3843" max="3843" width="14.83203125" customWidth="1"/>
    <col min="3844" max="3844" width="9" customWidth="1"/>
    <col min="3845" max="3845" width="14.83203125" customWidth="1"/>
    <col min="3846" max="3846" width="9" customWidth="1"/>
    <col min="3847" max="3847" width="16.1640625" customWidth="1"/>
    <col min="3848" max="3848" width="9" customWidth="1"/>
    <col min="4097" max="4097" width="10.6640625" customWidth="1"/>
    <col min="4098" max="4098" width="42.83203125" customWidth="1"/>
    <col min="4099" max="4099" width="14.83203125" customWidth="1"/>
    <col min="4100" max="4100" width="9" customWidth="1"/>
    <col min="4101" max="4101" width="14.83203125" customWidth="1"/>
    <col min="4102" max="4102" width="9" customWidth="1"/>
    <col min="4103" max="4103" width="16.1640625" customWidth="1"/>
    <col min="4104" max="4104" width="9" customWidth="1"/>
    <col min="4353" max="4353" width="10.6640625" customWidth="1"/>
    <col min="4354" max="4354" width="42.83203125" customWidth="1"/>
    <col min="4355" max="4355" width="14.83203125" customWidth="1"/>
    <col min="4356" max="4356" width="9" customWidth="1"/>
    <col min="4357" max="4357" width="14.83203125" customWidth="1"/>
    <col min="4358" max="4358" width="9" customWidth="1"/>
    <col min="4359" max="4359" width="16.1640625" customWidth="1"/>
    <col min="4360" max="4360" width="9" customWidth="1"/>
    <col min="4609" max="4609" width="10.6640625" customWidth="1"/>
    <col min="4610" max="4610" width="42.83203125" customWidth="1"/>
    <col min="4611" max="4611" width="14.83203125" customWidth="1"/>
    <col min="4612" max="4612" width="9" customWidth="1"/>
    <col min="4613" max="4613" width="14.83203125" customWidth="1"/>
    <col min="4614" max="4614" width="9" customWidth="1"/>
    <col min="4615" max="4615" width="16.1640625" customWidth="1"/>
    <col min="4616" max="4616" width="9" customWidth="1"/>
    <col min="4865" max="4865" width="10.6640625" customWidth="1"/>
    <col min="4866" max="4866" width="42.83203125" customWidth="1"/>
    <col min="4867" max="4867" width="14.83203125" customWidth="1"/>
    <col min="4868" max="4868" width="9" customWidth="1"/>
    <col min="4869" max="4869" width="14.83203125" customWidth="1"/>
    <col min="4870" max="4870" width="9" customWidth="1"/>
    <col min="4871" max="4871" width="16.1640625" customWidth="1"/>
    <col min="4872" max="4872" width="9" customWidth="1"/>
    <col min="5121" max="5121" width="10.6640625" customWidth="1"/>
    <col min="5122" max="5122" width="42.83203125" customWidth="1"/>
    <col min="5123" max="5123" width="14.83203125" customWidth="1"/>
    <col min="5124" max="5124" width="9" customWidth="1"/>
    <col min="5125" max="5125" width="14.83203125" customWidth="1"/>
    <col min="5126" max="5126" width="9" customWidth="1"/>
    <col min="5127" max="5127" width="16.1640625" customWidth="1"/>
    <col min="5128" max="5128" width="9" customWidth="1"/>
    <col min="5377" max="5377" width="10.6640625" customWidth="1"/>
    <col min="5378" max="5378" width="42.83203125" customWidth="1"/>
    <col min="5379" max="5379" width="14.83203125" customWidth="1"/>
    <col min="5380" max="5380" width="9" customWidth="1"/>
    <col min="5381" max="5381" width="14.83203125" customWidth="1"/>
    <col min="5382" max="5382" width="9" customWidth="1"/>
    <col min="5383" max="5383" width="16.1640625" customWidth="1"/>
    <col min="5384" max="5384" width="9" customWidth="1"/>
    <col min="5633" max="5633" width="10.6640625" customWidth="1"/>
    <col min="5634" max="5634" width="42.83203125" customWidth="1"/>
    <col min="5635" max="5635" width="14.83203125" customWidth="1"/>
    <col min="5636" max="5636" width="9" customWidth="1"/>
    <col min="5637" max="5637" width="14.83203125" customWidth="1"/>
    <col min="5638" max="5638" width="9" customWidth="1"/>
    <col min="5639" max="5639" width="16.1640625" customWidth="1"/>
    <col min="5640" max="5640" width="9" customWidth="1"/>
    <col min="5889" max="5889" width="10.6640625" customWidth="1"/>
    <col min="5890" max="5890" width="42.83203125" customWidth="1"/>
    <col min="5891" max="5891" width="14.83203125" customWidth="1"/>
    <col min="5892" max="5892" width="9" customWidth="1"/>
    <col min="5893" max="5893" width="14.83203125" customWidth="1"/>
    <col min="5894" max="5894" width="9" customWidth="1"/>
    <col min="5895" max="5895" width="16.1640625" customWidth="1"/>
    <col min="5896" max="5896" width="9" customWidth="1"/>
    <col min="6145" max="6145" width="10.6640625" customWidth="1"/>
    <col min="6146" max="6146" width="42.83203125" customWidth="1"/>
    <col min="6147" max="6147" width="14.83203125" customWidth="1"/>
    <col min="6148" max="6148" width="9" customWidth="1"/>
    <col min="6149" max="6149" width="14.83203125" customWidth="1"/>
    <col min="6150" max="6150" width="9" customWidth="1"/>
    <col min="6151" max="6151" width="16.1640625" customWidth="1"/>
    <col min="6152" max="6152" width="9" customWidth="1"/>
    <col min="6401" max="6401" width="10.6640625" customWidth="1"/>
    <col min="6402" max="6402" width="42.83203125" customWidth="1"/>
    <col min="6403" max="6403" width="14.83203125" customWidth="1"/>
    <col min="6404" max="6404" width="9" customWidth="1"/>
    <col min="6405" max="6405" width="14.83203125" customWidth="1"/>
    <col min="6406" max="6406" width="9" customWidth="1"/>
    <col min="6407" max="6407" width="16.1640625" customWidth="1"/>
    <col min="6408" max="6408" width="9" customWidth="1"/>
    <col min="6657" max="6657" width="10.6640625" customWidth="1"/>
    <col min="6658" max="6658" width="42.83203125" customWidth="1"/>
    <col min="6659" max="6659" width="14.83203125" customWidth="1"/>
    <col min="6660" max="6660" width="9" customWidth="1"/>
    <col min="6661" max="6661" width="14.83203125" customWidth="1"/>
    <col min="6662" max="6662" width="9" customWidth="1"/>
    <col min="6663" max="6663" width="16.1640625" customWidth="1"/>
    <col min="6664" max="6664" width="9" customWidth="1"/>
    <col min="6913" max="6913" width="10.6640625" customWidth="1"/>
    <col min="6914" max="6914" width="42.83203125" customWidth="1"/>
    <col min="6915" max="6915" width="14.83203125" customWidth="1"/>
    <col min="6916" max="6916" width="9" customWidth="1"/>
    <col min="6917" max="6917" width="14.83203125" customWidth="1"/>
    <col min="6918" max="6918" width="9" customWidth="1"/>
    <col min="6919" max="6919" width="16.1640625" customWidth="1"/>
    <col min="6920" max="6920" width="9" customWidth="1"/>
    <col min="7169" max="7169" width="10.6640625" customWidth="1"/>
    <col min="7170" max="7170" width="42.83203125" customWidth="1"/>
    <col min="7171" max="7171" width="14.83203125" customWidth="1"/>
    <col min="7172" max="7172" width="9" customWidth="1"/>
    <col min="7173" max="7173" width="14.83203125" customWidth="1"/>
    <col min="7174" max="7174" width="9" customWidth="1"/>
    <col min="7175" max="7175" width="16.1640625" customWidth="1"/>
    <col min="7176" max="7176" width="9" customWidth="1"/>
    <col min="7425" max="7425" width="10.6640625" customWidth="1"/>
    <col min="7426" max="7426" width="42.83203125" customWidth="1"/>
    <col min="7427" max="7427" width="14.83203125" customWidth="1"/>
    <col min="7428" max="7428" width="9" customWidth="1"/>
    <col min="7429" max="7429" width="14.83203125" customWidth="1"/>
    <col min="7430" max="7430" width="9" customWidth="1"/>
    <col min="7431" max="7431" width="16.1640625" customWidth="1"/>
    <col min="7432" max="7432" width="9" customWidth="1"/>
    <col min="7681" max="7681" width="10.6640625" customWidth="1"/>
    <col min="7682" max="7682" width="42.83203125" customWidth="1"/>
    <col min="7683" max="7683" width="14.83203125" customWidth="1"/>
    <col min="7684" max="7684" width="9" customWidth="1"/>
    <col min="7685" max="7685" width="14.83203125" customWidth="1"/>
    <col min="7686" max="7686" width="9" customWidth="1"/>
    <col min="7687" max="7687" width="16.1640625" customWidth="1"/>
    <col min="7688" max="7688" width="9" customWidth="1"/>
    <col min="7937" max="7937" width="10.6640625" customWidth="1"/>
    <col min="7938" max="7938" width="42.83203125" customWidth="1"/>
    <col min="7939" max="7939" width="14.83203125" customWidth="1"/>
    <col min="7940" max="7940" width="9" customWidth="1"/>
    <col min="7941" max="7941" width="14.83203125" customWidth="1"/>
    <col min="7942" max="7942" width="9" customWidth="1"/>
    <col min="7943" max="7943" width="16.1640625" customWidth="1"/>
    <col min="7944" max="7944" width="9" customWidth="1"/>
    <col min="8193" max="8193" width="10.6640625" customWidth="1"/>
    <col min="8194" max="8194" width="42.83203125" customWidth="1"/>
    <col min="8195" max="8195" width="14.83203125" customWidth="1"/>
    <col min="8196" max="8196" width="9" customWidth="1"/>
    <col min="8197" max="8197" width="14.83203125" customWidth="1"/>
    <col min="8198" max="8198" width="9" customWidth="1"/>
    <col min="8199" max="8199" width="16.1640625" customWidth="1"/>
    <col min="8200" max="8200" width="9" customWidth="1"/>
    <col min="8449" max="8449" width="10.6640625" customWidth="1"/>
    <col min="8450" max="8450" width="42.83203125" customWidth="1"/>
    <col min="8451" max="8451" width="14.83203125" customWidth="1"/>
    <col min="8452" max="8452" width="9" customWidth="1"/>
    <col min="8453" max="8453" width="14.83203125" customWidth="1"/>
    <col min="8454" max="8454" width="9" customWidth="1"/>
    <col min="8455" max="8455" width="16.1640625" customWidth="1"/>
    <col min="8456" max="8456" width="9" customWidth="1"/>
    <col min="8705" max="8705" width="10.6640625" customWidth="1"/>
    <col min="8706" max="8706" width="42.83203125" customWidth="1"/>
    <col min="8707" max="8707" width="14.83203125" customWidth="1"/>
    <col min="8708" max="8708" width="9" customWidth="1"/>
    <col min="8709" max="8709" width="14.83203125" customWidth="1"/>
    <col min="8710" max="8710" width="9" customWidth="1"/>
    <col min="8711" max="8711" width="16.1640625" customWidth="1"/>
    <col min="8712" max="8712" width="9" customWidth="1"/>
    <col min="8961" max="8961" width="10.6640625" customWidth="1"/>
    <col min="8962" max="8962" width="42.83203125" customWidth="1"/>
    <col min="8963" max="8963" width="14.83203125" customWidth="1"/>
    <col min="8964" max="8964" width="9" customWidth="1"/>
    <col min="8965" max="8965" width="14.83203125" customWidth="1"/>
    <col min="8966" max="8966" width="9" customWidth="1"/>
    <col min="8967" max="8967" width="16.1640625" customWidth="1"/>
    <col min="8968" max="8968" width="9" customWidth="1"/>
    <col min="9217" max="9217" width="10.6640625" customWidth="1"/>
    <col min="9218" max="9218" width="42.83203125" customWidth="1"/>
    <col min="9219" max="9219" width="14.83203125" customWidth="1"/>
    <col min="9220" max="9220" width="9" customWidth="1"/>
    <col min="9221" max="9221" width="14.83203125" customWidth="1"/>
    <col min="9222" max="9222" width="9" customWidth="1"/>
    <col min="9223" max="9223" width="16.1640625" customWidth="1"/>
    <col min="9224" max="9224" width="9" customWidth="1"/>
    <col min="9473" max="9473" width="10.6640625" customWidth="1"/>
    <col min="9474" max="9474" width="42.83203125" customWidth="1"/>
    <col min="9475" max="9475" width="14.83203125" customWidth="1"/>
    <col min="9476" max="9476" width="9" customWidth="1"/>
    <col min="9477" max="9477" width="14.83203125" customWidth="1"/>
    <col min="9478" max="9478" width="9" customWidth="1"/>
    <col min="9479" max="9479" width="16.1640625" customWidth="1"/>
    <col min="9480" max="9480" width="9" customWidth="1"/>
    <col min="9729" max="9729" width="10.6640625" customWidth="1"/>
    <col min="9730" max="9730" width="42.83203125" customWidth="1"/>
    <col min="9731" max="9731" width="14.83203125" customWidth="1"/>
    <col min="9732" max="9732" width="9" customWidth="1"/>
    <col min="9733" max="9733" width="14.83203125" customWidth="1"/>
    <col min="9734" max="9734" width="9" customWidth="1"/>
    <col min="9735" max="9735" width="16.1640625" customWidth="1"/>
    <col min="9736" max="9736" width="9" customWidth="1"/>
    <col min="9985" max="9985" width="10.6640625" customWidth="1"/>
    <col min="9986" max="9986" width="42.83203125" customWidth="1"/>
    <col min="9987" max="9987" width="14.83203125" customWidth="1"/>
    <col min="9988" max="9988" width="9" customWidth="1"/>
    <col min="9989" max="9989" width="14.83203125" customWidth="1"/>
    <col min="9990" max="9990" width="9" customWidth="1"/>
    <col min="9991" max="9991" width="16.1640625" customWidth="1"/>
    <col min="9992" max="9992" width="9" customWidth="1"/>
    <col min="10241" max="10241" width="10.6640625" customWidth="1"/>
    <col min="10242" max="10242" width="42.83203125" customWidth="1"/>
    <col min="10243" max="10243" width="14.83203125" customWidth="1"/>
    <col min="10244" max="10244" width="9" customWidth="1"/>
    <col min="10245" max="10245" width="14.83203125" customWidth="1"/>
    <col min="10246" max="10246" width="9" customWidth="1"/>
    <col min="10247" max="10247" width="16.1640625" customWidth="1"/>
    <col min="10248" max="10248" width="9" customWidth="1"/>
    <col min="10497" max="10497" width="10.6640625" customWidth="1"/>
    <col min="10498" max="10498" width="42.83203125" customWidth="1"/>
    <col min="10499" max="10499" width="14.8320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="1"/>
    <col min="10504" max="10504" width="9" customWidth="1"/>
    <col min="10753" max="10753" width="10.6640625" customWidth="1"/>
    <col min="10754" max="10754" width="42.83203125" customWidth="1"/>
    <col min="10755" max="10755" width="14.83203125" customWidth="1"/>
    <col min="10756" max="10756" width="9" customWidth="1"/>
    <col min="10757" max="10757" width="14.83203125" customWidth="1"/>
    <col min="10758" max="10758" width="9" customWidth="1"/>
    <col min="10759" max="10759" width="16.1640625" customWidth="1"/>
    <col min="10760" max="10760" width="9" customWidth="1"/>
    <col min="11009" max="11009" width="10.6640625" customWidth="1"/>
    <col min="11010" max="11010" width="42.83203125" customWidth="1"/>
    <col min="11011" max="11011" width="14.83203125" customWidth="1"/>
    <col min="11012" max="11012" width="9" customWidth="1"/>
    <col min="11013" max="11013" width="14.83203125" customWidth="1"/>
    <col min="11014" max="11014" width="9" customWidth="1"/>
    <col min="11015" max="11015" width="16.1640625" customWidth="1"/>
    <col min="11016" max="11016" width="9" customWidth="1"/>
    <col min="11265" max="11265" width="10.6640625" customWidth="1"/>
    <col min="11266" max="11266" width="42.83203125" customWidth="1"/>
    <col min="11267" max="11267" width="14.83203125" customWidth="1"/>
    <col min="11268" max="11268" width="9" customWidth="1"/>
    <col min="11269" max="11269" width="14.83203125" customWidth="1"/>
    <col min="11270" max="11270" width="9" customWidth="1"/>
    <col min="11271" max="11271" width="16.1640625" customWidth="1"/>
    <col min="11272" max="11272" width="9" customWidth="1"/>
    <col min="11521" max="11521" width="10.6640625" customWidth="1"/>
    <col min="11522" max="11522" width="42.83203125" customWidth="1"/>
    <col min="11523" max="11523" width="14.83203125" customWidth="1"/>
    <col min="11524" max="11524" width="9" customWidth="1"/>
    <col min="11525" max="11525" width="14.83203125" customWidth="1"/>
    <col min="11526" max="11526" width="9" customWidth="1"/>
    <col min="11527" max="11527" width="16.1640625" customWidth="1"/>
    <col min="11528" max="11528" width="9" customWidth="1"/>
    <col min="11777" max="11777" width="10.6640625" customWidth="1"/>
    <col min="11778" max="11778" width="42.83203125" customWidth="1"/>
    <col min="11779" max="11779" width="14.83203125" customWidth="1"/>
    <col min="11780" max="11780" width="9" customWidth="1"/>
    <col min="11781" max="11781" width="14.83203125" customWidth="1"/>
    <col min="11782" max="11782" width="9" customWidth="1"/>
    <col min="11783" max="11783" width="16.1640625" customWidth="1"/>
    <col min="11784" max="11784" width="9" customWidth="1"/>
    <col min="12033" max="12033" width="10.6640625" customWidth="1"/>
    <col min="12034" max="12034" width="42.83203125" customWidth="1"/>
    <col min="12035" max="12035" width="14.83203125" customWidth="1"/>
    <col min="12036" max="12036" width="9" customWidth="1"/>
    <col min="12037" max="12037" width="14.83203125" customWidth="1"/>
    <col min="12038" max="12038" width="9" customWidth="1"/>
    <col min="12039" max="12039" width="16.1640625" customWidth="1"/>
    <col min="12040" max="12040" width="9" customWidth="1"/>
    <col min="12289" max="12289" width="10.6640625" customWidth="1"/>
    <col min="12290" max="12290" width="42.83203125" customWidth="1"/>
    <col min="12291" max="12291" width="14.83203125" customWidth="1"/>
    <col min="12292" max="12292" width="9" customWidth="1"/>
    <col min="12293" max="12293" width="14.83203125" customWidth="1"/>
    <col min="12294" max="12294" width="9" customWidth="1"/>
    <col min="12295" max="12295" width="16.1640625" customWidth="1"/>
    <col min="12296" max="12296" width="9" customWidth="1"/>
    <col min="12545" max="12545" width="10.6640625" customWidth="1"/>
    <col min="12546" max="12546" width="42.83203125" customWidth="1"/>
    <col min="12547" max="12547" width="14.83203125" customWidth="1"/>
    <col min="12548" max="12548" width="9" customWidth="1"/>
    <col min="12549" max="12549" width="14.83203125" customWidth="1"/>
    <col min="12550" max="12550" width="9" customWidth="1"/>
    <col min="12551" max="12551" width="16.1640625" customWidth="1"/>
    <col min="12552" max="12552" width="9" customWidth="1"/>
    <col min="12801" max="12801" width="10.6640625" customWidth="1"/>
    <col min="12802" max="12802" width="42.83203125" customWidth="1"/>
    <col min="12803" max="12803" width="14.83203125" customWidth="1"/>
    <col min="12804" max="12804" width="9" customWidth="1"/>
    <col min="12805" max="12805" width="14.83203125" customWidth="1"/>
    <col min="12806" max="12806" width="9" customWidth="1"/>
    <col min="12807" max="12807" width="16.1640625" customWidth="1"/>
    <col min="12808" max="12808" width="9" customWidth="1"/>
    <col min="13057" max="13057" width="10.6640625" customWidth="1"/>
    <col min="13058" max="13058" width="42.83203125" customWidth="1"/>
    <col min="13059" max="13059" width="14.83203125" customWidth="1"/>
    <col min="13060" max="13060" width="9" customWidth="1"/>
    <col min="13061" max="13061" width="14.83203125" customWidth="1"/>
    <col min="13062" max="13062" width="9" customWidth="1"/>
    <col min="13063" max="13063" width="16.1640625" customWidth="1"/>
    <col min="13064" max="13064" width="9" customWidth="1"/>
    <col min="13313" max="13313" width="10.6640625" customWidth="1"/>
    <col min="13314" max="13314" width="42.83203125" customWidth="1"/>
    <col min="13315" max="13315" width="14.83203125" customWidth="1"/>
    <col min="13316" max="13316" width="9" customWidth="1"/>
    <col min="13317" max="13317" width="14.83203125" customWidth="1"/>
    <col min="13318" max="13318" width="9" customWidth="1"/>
    <col min="13319" max="13319" width="16.1640625" customWidth="1"/>
    <col min="13320" max="13320" width="9" customWidth="1"/>
    <col min="13569" max="13569" width="10.6640625" customWidth="1"/>
    <col min="13570" max="13570" width="42.83203125" customWidth="1"/>
    <col min="13571" max="13571" width="14.83203125" customWidth="1"/>
    <col min="13572" max="13572" width="9" customWidth="1"/>
    <col min="13573" max="13573" width="14.83203125" customWidth="1"/>
    <col min="13574" max="13574" width="9" customWidth="1"/>
    <col min="13575" max="13575" width="16.1640625" customWidth="1"/>
    <col min="13576" max="13576" width="9" customWidth="1"/>
    <col min="13825" max="13825" width="10.6640625" customWidth="1"/>
    <col min="13826" max="13826" width="42.83203125" customWidth="1"/>
    <col min="13827" max="13827" width="14.83203125" customWidth="1"/>
    <col min="13828" max="13828" width="9" customWidth="1"/>
    <col min="13829" max="13829" width="14.83203125" customWidth="1"/>
    <col min="13830" max="13830" width="9" customWidth="1"/>
    <col min="13831" max="13831" width="16.1640625" customWidth="1"/>
    <col min="13832" max="13832" width="9" customWidth="1"/>
    <col min="14081" max="14081" width="10.6640625" customWidth="1"/>
    <col min="14082" max="14082" width="42.83203125" customWidth="1"/>
    <col min="14083" max="14083" width="14.83203125" customWidth="1"/>
    <col min="14084" max="14084" width="9" customWidth="1"/>
    <col min="14085" max="14085" width="14.83203125" customWidth="1"/>
    <col min="14086" max="14086" width="9" customWidth="1"/>
    <col min="14087" max="14087" width="16.1640625" customWidth="1"/>
    <col min="14088" max="14088" width="9" customWidth="1"/>
    <col min="14337" max="14337" width="10.6640625" customWidth="1"/>
    <col min="14338" max="14338" width="42.83203125" customWidth="1"/>
    <col min="14339" max="14339" width="14.83203125" customWidth="1"/>
    <col min="14340" max="14340" width="9" customWidth="1"/>
    <col min="14341" max="14341" width="14.83203125" customWidth="1"/>
    <col min="14342" max="14342" width="9" customWidth="1"/>
    <col min="14343" max="14343" width="16.1640625" customWidth="1"/>
    <col min="14344" max="14344" width="9" customWidth="1"/>
    <col min="14593" max="14593" width="10.6640625" customWidth="1"/>
    <col min="14594" max="14594" width="42.83203125" customWidth="1"/>
    <col min="14595" max="14595" width="14.83203125" customWidth="1"/>
    <col min="14596" max="14596" width="9" customWidth="1"/>
    <col min="14597" max="14597" width="14.83203125" customWidth="1"/>
    <col min="14598" max="14598" width="9" customWidth="1"/>
    <col min="14599" max="14599" width="16.1640625" customWidth="1"/>
    <col min="14600" max="14600" width="9" customWidth="1"/>
    <col min="14849" max="14849" width="10.6640625" customWidth="1"/>
    <col min="14850" max="14850" width="42.83203125" customWidth="1"/>
    <col min="14851" max="14851" width="14.83203125" customWidth="1"/>
    <col min="14852" max="14852" width="9" customWidth="1"/>
    <col min="14853" max="14853" width="14.83203125" customWidth="1"/>
    <col min="14854" max="14854" width="9" customWidth="1"/>
    <col min="14855" max="14855" width="16.1640625" customWidth="1"/>
    <col min="14856" max="14856" width="9" customWidth="1"/>
    <col min="15105" max="15105" width="10.6640625" customWidth="1"/>
    <col min="15106" max="15106" width="42.83203125" customWidth="1"/>
    <col min="15107" max="15107" width="14.83203125" customWidth="1"/>
    <col min="15108" max="15108" width="9" customWidth="1"/>
    <col min="15109" max="15109" width="14.83203125" customWidth="1"/>
    <col min="15110" max="15110" width="9" customWidth="1"/>
    <col min="15111" max="15111" width="16.1640625" customWidth="1"/>
    <col min="15112" max="15112" width="9" customWidth="1"/>
    <col min="15361" max="15361" width="10.6640625" customWidth="1"/>
    <col min="15362" max="15362" width="42.83203125" customWidth="1"/>
    <col min="15363" max="15363" width="14.83203125" customWidth="1"/>
    <col min="15364" max="15364" width="9" customWidth="1"/>
    <col min="15365" max="15365" width="14.83203125" customWidth="1"/>
    <col min="15366" max="15366" width="9" customWidth="1"/>
    <col min="15367" max="15367" width="16.1640625" customWidth="1"/>
    <col min="15368" max="15368" width="9" customWidth="1"/>
    <col min="15617" max="15617" width="10.6640625" customWidth="1"/>
    <col min="15618" max="15618" width="42.83203125" customWidth="1"/>
    <col min="15619" max="15619" width="14.83203125" customWidth="1"/>
    <col min="15620" max="15620" width="9" customWidth="1"/>
    <col min="15621" max="15621" width="14.83203125" customWidth="1"/>
    <col min="15622" max="15622" width="9" customWidth="1"/>
    <col min="15623" max="15623" width="16.1640625" customWidth="1"/>
    <col min="15624" max="15624" width="9" customWidth="1"/>
    <col min="15873" max="15873" width="10.6640625" customWidth="1"/>
    <col min="15874" max="15874" width="42.83203125" customWidth="1"/>
    <col min="15875" max="15875" width="14.83203125" customWidth="1"/>
    <col min="15876" max="15876" width="9" customWidth="1"/>
    <col min="15877" max="15877" width="14.83203125" customWidth="1"/>
    <col min="15878" max="15878" width="9" customWidth="1"/>
    <col min="15879" max="15879" width="16.1640625" customWidth="1"/>
    <col min="15880" max="15880" width="9" customWidth="1"/>
    <col min="16129" max="16129" width="10.6640625" customWidth="1"/>
    <col min="16130" max="16130" width="42.83203125" customWidth="1"/>
    <col min="16131" max="16131" width="14.83203125" customWidth="1"/>
    <col min="16132" max="16132" width="9" customWidth="1"/>
    <col min="16133" max="16133" width="14.83203125" customWidth="1"/>
    <col min="16134" max="16134" width="9" customWidth="1"/>
    <col min="16135" max="16135" width="16.1640625" customWidth="1"/>
    <col min="16136" max="16136" width="9" customWidth="1"/>
  </cols>
  <sheetData>
    <row r="1" spans="1:8" s="162" customFormat="1" ht="46.5" customHeight="1" x14ac:dyDescent="0.2">
      <c r="A1" s="161"/>
      <c r="B1" s="161"/>
      <c r="E1" s="163"/>
      <c r="F1" s="170" t="s">
        <v>2438</v>
      </c>
      <c r="G1" s="170"/>
      <c r="H1" s="170"/>
    </row>
    <row r="2" spans="1:8" s="162" customFormat="1" ht="22.5" customHeight="1" x14ac:dyDescent="0.2">
      <c r="A2" s="171" t="s">
        <v>2436</v>
      </c>
      <c r="B2" s="172"/>
      <c r="C2" s="172"/>
      <c r="D2" s="172"/>
      <c r="E2" s="172"/>
      <c r="F2" s="172"/>
      <c r="G2" s="172"/>
      <c r="H2" s="173"/>
    </row>
    <row r="3" spans="1:8" s="162" customFormat="1" ht="26.25" customHeight="1" x14ac:dyDescent="0.2">
      <c r="A3" s="174" t="s">
        <v>1</v>
      </c>
      <c r="B3" s="175" t="s">
        <v>2437</v>
      </c>
      <c r="C3" s="176" t="s">
        <v>2367</v>
      </c>
      <c r="D3" s="176"/>
      <c r="E3" s="177" t="s">
        <v>2368</v>
      </c>
      <c r="F3" s="177"/>
      <c r="G3" s="177" t="s">
        <v>2369</v>
      </c>
      <c r="H3" s="177"/>
    </row>
    <row r="4" spans="1:8" s="162" customFormat="1" ht="18" customHeight="1" x14ac:dyDescent="0.2">
      <c r="A4" s="174"/>
      <c r="B4" s="175"/>
      <c r="C4" s="164" t="s">
        <v>2371</v>
      </c>
      <c r="D4" s="162" t="s">
        <v>2370</v>
      </c>
      <c r="E4" s="164" t="s">
        <v>2371</v>
      </c>
      <c r="F4" s="162" t="s">
        <v>2370</v>
      </c>
      <c r="G4" s="164" t="s">
        <v>2371</v>
      </c>
      <c r="H4" s="162" t="s">
        <v>2370</v>
      </c>
    </row>
    <row r="5" spans="1:8" x14ac:dyDescent="0.2">
      <c r="A5" s="101" t="s">
        <v>2321</v>
      </c>
      <c r="B5" s="101" t="s">
        <v>2322</v>
      </c>
      <c r="C5" s="102">
        <v>573666732.25</v>
      </c>
      <c r="D5" s="110">
        <v>3457</v>
      </c>
      <c r="E5" s="102">
        <v>-4579526.5</v>
      </c>
      <c r="F5" s="102">
        <v>20</v>
      </c>
      <c r="G5" s="102">
        <v>569087205.75</v>
      </c>
      <c r="H5" s="110">
        <v>3477</v>
      </c>
    </row>
    <row r="6" spans="1:8" outlineLevel="1" x14ac:dyDescent="0.2">
      <c r="A6" s="143"/>
      <c r="B6" s="144" t="s">
        <v>2401</v>
      </c>
      <c r="C6" s="145">
        <v>3082820.48</v>
      </c>
      <c r="D6" s="146">
        <v>16</v>
      </c>
      <c r="E6" s="145">
        <v>385352.56</v>
      </c>
      <c r="F6" s="147">
        <v>2</v>
      </c>
      <c r="G6" s="148">
        <v>3468173.04</v>
      </c>
      <c r="H6" s="149">
        <v>18</v>
      </c>
    </row>
    <row r="7" spans="1:8" ht="11.25" customHeight="1" outlineLevel="2" x14ac:dyDescent="0.2">
      <c r="A7" s="150"/>
      <c r="B7" s="151" t="s">
        <v>2314</v>
      </c>
      <c r="C7" s="152">
        <v>578028.84</v>
      </c>
      <c r="D7" s="153">
        <v>3</v>
      </c>
      <c r="E7" s="154">
        <v>0</v>
      </c>
      <c r="F7" s="155">
        <v>0</v>
      </c>
      <c r="G7" s="156">
        <v>578028.84</v>
      </c>
      <c r="H7" s="157">
        <v>3</v>
      </c>
    </row>
    <row r="8" spans="1:8" ht="11.25" customHeight="1" outlineLevel="2" x14ac:dyDescent="0.2">
      <c r="A8" s="150"/>
      <c r="B8" s="151" t="s">
        <v>2315</v>
      </c>
      <c r="C8" s="152">
        <v>1156057.68</v>
      </c>
      <c r="D8" s="153">
        <v>6</v>
      </c>
      <c r="E8" s="154">
        <v>0</v>
      </c>
      <c r="F8" s="155">
        <v>0</v>
      </c>
      <c r="G8" s="156">
        <v>1156057.68</v>
      </c>
      <c r="H8" s="157">
        <v>6</v>
      </c>
    </row>
    <row r="9" spans="1:8" ht="11.25" customHeight="1" outlineLevel="2" x14ac:dyDescent="0.2">
      <c r="A9" s="150"/>
      <c r="B9" s="151" t="s">
        <v>2316</v>
      </c>
      <c r="C9" s="152">
        <v>770705.12</v>
      </c>
      <c r="D9" s="153">
        <v>4</v>
      </c>
      <c r="E9" s="154">
        <v>385352.56</v>
      </c>
      <c r="F9" s="158">
        <v>2</v>
      </c>
      <c r="G9" s="156">
        <v>1156057.68</v>
      </c>
      <c r="H9" s="157">
        <v>6</v>
      </c>
    </row>
    <row r="10" spans="1:8" ht="11.25" customHeight="1" outlineLevel="2" x14ac:dyDescent="0.2">
      <c r="A10" s="150"/>
      <c r="B10" s="151" t="s">
        <v>2317</v>
      </c>
      <c r="C10" s="152">
        <v>578028.84</v>
      </c>
      <c r="D10" s="153">
        <v>3</v>
      </c>
      <c r="E10" s="154">
        <v>0</v>
      </c>
      <c r="F10" s="155">
        <v>0</v>
      </c>
      <c r="G10" s="156">
        <v>578028.84</v>
      </c>
      <c r="H10" s="157">
        <v>3</v>
      </c>
    </row>
    <row r="11" spans="1:8" outlineLevel="1" x14ac:dyDescent="0.2">
      <c r="A11" s="143"/>
      <c r="B11" s="144" t="s">
        <v>2402</v>
      </c>
      <c r="C11" s="145">
        <v>30495382.530000001</v>
      </c>
      <c r="D11" s="146">
        <v>213</v>
      </c>
      <c r="E11" s="145">
        <v>-2290732.96</v>
      </c>
      <c r="F11" s="147">
        <v>-16</v>
      </c>
      <c r="G11" s="148">
        <v>28204649.57</v>
      </c>
      <c r="H11" s="149">
        <v>197</v>
      </c>
    </row>
    <row r="12" spans="1:8" ht="11.25" customHeight="1" outlineLevel="2" x14ac:dyDescent="0.2">
      <c r="A12" s="150"/>
      <c r="B12" s="151" t="s">
        <v>2314</v>
      </c>
      <c r="C12" s="152">
        <v>7301711.3099999996</v>
      </c>
      <c r="D12" s="153">
        <v>51</v>
      </c>
      <c r="E12" s="154">
        <v>-1718049.72</v>
      </c>
      <c r="F12" s="158">
        <v>-12</v>
      </c>
      <c r="G12" s="156">
        <v>5583661.5899999999</v>
      </c>
      <c r="H12" s="157">
        <v>39</v>
      </c>
    </row>
    <row r="13" spans="1:8" ht="11.25" customHeight="1" outlineLevel="2" x14ac:dyDescent="0.2">
      <c r="A13" s="150"/>
      <c r="B13" s="151" t="s">
        <v>2315</v>
      </c>
      <c r="C13" s="152">
        <v>7444882.1200000001</v>
      </c>
      <c r="D13" s="153">
        <v>52</v>
      </c>
      <c r="E13" s="154">
        <v>-143170.81</v>
      </c>
      <c r="F13" s="158">
        <v>-1</v>
      </c>
      <c r="G13" s="156">
        <v>7301711.3099999996</v>
      </c>
      <c r="H13" s="157">
        <v>51</v>
      </c>
    </row>
    <row r="14" spans="1:8" ht="11.25" customHeight="1" outlineLevel="2" x14ac:dyDescent="0.2">
      <c r="A14" s="150"/>
      <c r="B14" s="151" t="s">
        <v>2316</v>
      </c>
      <c r="C14" s="152">
        <v>8303906.9800000004</v>
      </c>
      <c r="D14" s="153">
        <v>58</v>
      </c>
      <c r="E14" s="154">
        <v>-429512.43</v>
      </c>
      <c r="F14" s="158">
        <v>-3</v>
      </c>
      <c r="G14" s="156">
        <v>7874394.5499999998</v>
      </c>
      <c r="H14" s="157">
        <v>55</v>
      </c>
    </row>
    <row r="15" spans="1:8" ht="11.25" customHeight="1" outlineLevel="2" x14ac:dyDescent="0.2">
      <c r="A15" s="150"/>
      <c r="B15" s="151" t="s">
        <v>2317</v>
      </c>
      <c r="C15" s="152">
        <v>7444882.1200000001</v>
      </c>
      <c r="D15" s="153">
        <v>52</v>
      </c>
      <c r="E15" s="154">
        <v>0</v>
      </c>
      <c r="F15" s="158">
        <v>0</v>
      </c>
      <c r="G15" s="156">
        <v>7444882.1200000001</v>
      </c>
      <c r="H15" s="157">
        <v>52</v>
      </c>
    </row>
    <row r="16" spans="1:8" outlineLevel="1" x14ac:dyDescent="0.2">
      <c r="A16" s="143"/>
      <c r="B16" s="144" t="s">
        <v>2403</v>
      </c>
      <c r="C16" s="145">
        <v>1022495.74</v>
      </c>
      <c r="D16" s="146">
        <v>7</v>
      </c>
      <c r="E16" s="145">
        <v>-292141.64</v>
      </c>
      <c r="F16" s="147">
        <v>-2</v>
      </c>
      <c r="G16" s="148">
        <v>730354.1</v>
      </c>
      <c r="H16" s="149">
        <v>5</v>
      </c>
    </row>
    <row r="17" spans="1:8" ht="11.25" customHeight="1" outlineLevel="2" x14ac:dyDescent="0.2">
      <c r="A17" s="150"/>
      <c r="B17" s="151" t="s">
        <v>2314</v>
      </c>
      <c r="C17" s="152">
        <v>292141.64</v>
      </c>
      <c r="D17" s="153">
        <v>2</v>
      </c>
      <c r="E17" s="152">
        <v>-146070.82</v>
      </c>
      <c r="F17" s="159">
        <v>-1</v>
      </c>
      <c r="G17" s="156">
        <v>146070.82</v>
      </c>
      <c r="H17" s="157">
        <v>1</v>
      </c>
    </row>
    <row r="18" spans="1:8" ht="11.25" customHeight="1" outlineLevel="2" x14ac:dyDescent="0.2">
      <c r="A18" s="150"/>
      <c r="B18" s="151" t="s">
        <v>2315</v>
      </c>
      <c r="C18" s="152">
        <v>292141.64</v>
      </c>
      <c r="D18" s="153">
        <v>2</v>
      </c>
      <c r="E18" s="152">
        <v>-146070.82</v>
      </c>
      <c r="F18" s="159">
        <v>-1</v>
      </c>
      <c r="G18" s="156">
        <v>146070.82</v>
      </c>
      <c r="H18" s="157">
        <v>1</v>
      </c>
    </row>
    <row r="19" spans="1:8" ht="11.25" customHeight="1" outlineLevel="2" x14ac:dyDescent="0.2">
      <c r="A19" s="150"/>
      <c r="B19" s="151" t="s">
        <v>2316</v>
      </c>
      <c r="C19" s="152">
        <v>292141.64</v>
      </c>
      <c r="D19" s="153">
        <v>2</v>
      </c>
      <c r="E19" s="152">
        <v>0</v>
      </c>
      <c r="F19" s="159">
        <v>0</v>
      </c>
      <c r="G19" s="156">
        <v>292141.64</v>
      </c>
      <c r="H19" s="157">
        <v>2</v>
      </c>
    </row>
    <row r="20" spans="1:8" ht="11.25" customHeight="1" outlineLevel="2" x14ac:dyDescent="0.2">
      <c r="A20" s="150"/>
      <c r="B20" s="151" t="s">
        <v>2317</v>
      </c>
      <c r="C20" s="152">
        <v>146070.82</v>
      </c>
      <c r="D20" s="153">
        <v>1</v>
      </c>
      <c r="E20" s="152">
        <v>0</v>
      </c>
      <c r="F20" s="159">
        <v>0</v>
      </c>
      <c r="G20" s="156">
        <v>146070.82</v>
      </c>
      <c r="H20" s="157">
        <v>1</v>
      </c>
    </row>
    <row r="21" spans="1:8" outlineLevel="1" x14ac:dyDescent="0.2">
      <c r="A21" s="143"/>
      <c r="B21" s="144" t="s">
        <v>2404</v>
      </c>
      <c r="C21" s="145">
        <v>1708511.28</v>
      </c>
      <c r="D21" s="146">
        <v>14</v>
      </c>
      <c r="E21" s="145">
        <v>244073.04</v>
      </c>
      <c r="F21" s="147">
        <v>2</v>
      </c>
      <c r="G21" s="148">
        <v>1952584.32</v>
      </c>
      <c r="H21" s="149">
        <v>16</v>
      </c>
    </row>
    <row r="22" spans="1:8" ht="11.25" customHeight="1" outlineLevel="2" x14ac:dyDescent="0.2">
      <c r="A22" s="150"/>
      <c r="B22" s="151" t="s">
        <v>2314</v>
      </c>
      <c r="C22" s="152">
        <v>488146.08</v>
      </c>
      <c r="D22" s="153">
        <v>4</v>
      </c>
      <c r="E22" s="154">
        <v>0</v>
      </c>
      <c r="F22" s="155">
        <v>0</v>
      </c>
      <c r="G22" s="156">
        <v>488146.08</v>
      </c>
      <c r="H22" s="157">
        <v>4</v>
      </c>
    </row>
    <row r="23" spans="1:8" ht="11.25" customHeight="1" outlineLevel="2" x14ac:dyDescent="0.2">
      <c r="A23" s="150"/>
      <c r="B23" s="151" t="s">
        <v>2315</v>
      </c>
      <c r="C23" s="152">
        <v>366109.56</v>
      </c>
      <c r="D23" s="153">
        <v>3</v>
      </c>
      <c r="E23" s="154">
        <v>0</v>
      </c>
      <c r="F23" s="158">
        <v>0</v>
      </c>
      <c r="G23" s="156">
        <v>366109.56</v>
      </c>
      <c r="H23" s="157">
        <v>3</v>
      </c>
    </row>
    <row r="24" spans="1:8" ht="11.25" customHeight="1" outlineLevel="2" x14ac:dyDescent="0.2">
      <c r="A24" s="150"/>
      <c r="B24" s="151" t="s">
        <v>2316</v>
      </c>
      <c r="C24" s="152">
        <v>488146.08</v>
      </c>
      <c r="D24" s="153">
        <v>4</v>
      </c>
      <c r="E24" s="154">
        <v>244073.04</v>
      </c>
      <c r="F24" s="155">
        <v>2</v>
      </c>
      <c r="G24" s="156">
        <v>732219.12</v>
      </c>
      <c r="H24" s="157">
        <v>6</v>
      </c>
    </row>
    <row r="25" spans="1:8" ht="11.25" customHeight="1" outlineLevel="2" x14ac:dyDescent="0.2">
      <c r="A25" s="150"/>
      <c r="B25" s="151" t="s">
        <v>2317</v>
      </c>
      <c r="C25" s="152">
        <v>366109.56</v>
      </c>
      <c r="D25" s="153">
        <v>3</v>
      </c>
      <c r="E25" s="154">
        <v>0</v>
      </c>
      <c r="F25" s="155">
        <v>0</v>
      </c>
      <c r="G25" s="156">
        <v>366109.56</v>
      </c>
      <c r="H25" s="157">
        <v>3</v>
      </c>
    </row>
    <row r="26" spans="1:8" outlineLevel="1" x14ac:dyDescent="0.2">
      <c r="A26" s="143"/>
      <c r="B26" s="144" t="s">
        <v>2405</v>
      </c>
      <c r="C26" s="145">
        <v>1816602.45</v>
      </c>
      <c r="D26" s="146">
        <v>13</v>
      </c>
      <c r="E26" s="145">
        <v>139738.65</v>
      </c>
      <c r="F26" s="147">
        <v>1</v>
      </c>
      <c r="G26" s="148">
        <v>1956341.1</v>
      </c>
      <c r="H26" s="149">
        <v>14</v>
      </c>
    </row>
    <row r="27" spans="1:8" ht="11.25" customHeight="1" outlineLevel="2" x14ac:dyDescent="0.2">
      <c r="A27" s="150"/>
      <c r="B27" s="151" t="s">
        <v>2314</v>
      </c>
      <c r="C27" s="152">
        <v>419215.95</v>
      </c>
      <c r="D27" s="153">
        <v>3</v>
      </c>
      <c r="E27" s="154">
        <v>0</v>
      </c>
      <c r="F27" s="155">
        <v>0</v>
      </c>
      <c r="G27" s="156">
        <v>419215.95</v>
      </c>
      <c r="H27" s="157">
        <v>3</v>
      </c>
    </row>
    <row r="28" spans="1:8" ht="11.25" customHeight="1" outlineLevel="2" x14ac:dyDescent="0.2">
      <c r="A28" s="150"/>
      <c r="B28" s="151" t="s">
        <v>2315</v>
      </c>
      <c r="C28" s="152">
        <v>698693.25</v>
      </c>
      <c r="D28" s="153">
        <v>5</v>
      </c>
      <c r="E28" s="154">
        <v>0</v>
      </c>
      <c r="F28" s="155">
        <v>0</v>
      </c>
      <c r="G28" s="156">
        <v>698693.25</v>
      </c>
      <c r="H28" s="157">
        <v>5</v>
      </c>
    </row>
    <row r="29" spans="1:8" ht="11.25" customHeight="1" outlineLevel="2" x14ac:dyDescent="0.2">
      <c r="A29" s="150"/>
      <c r="B29" s="151" t="s">
        <v>2316</v>
      </c>
      <c r="C29" s="152">
        <v>698693.25</v>
      </c>
      <c r="D29" s="153">
        <v>5</v>
      </c>
      <c r="E29" s="154">
        <v>139738.65</v>
      </c>
      <c r="F29" s="155">
        <v>1</v>
      </c>
      <c r="G29" s="156">
        <v>838431.9</v>
      </c>
      <c r="H29" s="157">
        <v>6</v>
      </c>
    </row>
    <row r="30" spans="1:8" outlineLevel="1" x14ac:dyDescent="0.2">
      <c r="A30" s="143"/>
      <c r="B30" s="144" t="s">
        <v>2406</v>
      </c>
      <c r="C30" s="145">
        <v>17878319.550000001</v>
      </c>
      <c r="D30" s="146">
        <v>273</v>
      </c>
      <c r="E30" s="145">
        <v>720371.85</v>
      </c>
      <c r="F30" s="147">
        <v>11</v>
      </c>
      <c r="G30" s="148">
        <v>18598691.399999999</v>
      </c>
      <c r="H30" s="149">
        <v>284</v>
      </c>
    </row>
    <row r="31" spans="1:8" ht="11.25" customHeight="1" outlineLevel="2" x14ac:dyDescent="0.2">
      <c r="A31" s="150"/>
      <c r="B31" s="151" t="s">
        <v>2314</v>
      </c>
      <c r="C31" s="152">
        <v>5108091.3</v>
      </c>
      <c r="D31" s="153">
        <v>78</v>
      </c>
      <c r="E31" s="154">
        <v>0</v>
      </c>
      <c r="F31" s="158">
        <v>0</v>
      </c>
      <c r="G31" s="156">
        <v>5108091.3</v>
      </c>
      <c r="H31" s="157">
        <v>78</v>
      </c>
    </row>
    <row r="32" spans="1:8" ht="11.25" customHeight="1" outlineLevel="2" x14ac:dyDescent="0.2">
      <c r="A32" s="150"/>
      <c r="B32" s="151" t="s">
        <v>2315</v>
      </c>
      <c r="C32" s="152">
        <v>5239068</v>
      </c>
      <c r="D32" s="153">
        <v>80</v>
      </c>
      <c r="E32" s="154">
        <v>0</v>
      </c>
      <c r="F32" s="158">
        <v>0</v>
      </c>
      <c r="G32" s="156">
        <v>5239068</v>
      </c>
      <c r="H32" s="157">
        <v>80</v>
      </c>
    </row>
    <row r="33" spans="1:8" ht="11.25" customHeight="1" outlineLevel="2" x14ac:dyDescent="0.2">
      <c r="A33" s="150"/>
      <c r="B33" s="151" t="s">
        <v>2316</v>
      </c>
      <c r="C33" s="152">
        <v>3798324.3</v>
      </c>
      <c r="D33" s="153">
        <v>58</v>
      </c>
      <c r="E33" s="154">
        <v>720371.85</v>
      </c>
      <c r="F33" s="158">
        <v>11</v>
      </c>
      <c r="G33" s="156">
        <v>4518696.1500000004</v>
      </c>
      <c r="H33" s="157">
        <v>69</v>
      </c>
    </row>
    <row r="34" spans="1:8" ht="11.25" customHeight="1" outlineLevel="2" x14ac:dyDescent="0.2">
      <c r="A34" s="150"/>
      <c r="B34" s="151" t="s">
        <v>2317</v>
      </c>
      <c r="C34" s="152">
        <v>3732835.95</v>
      </c>
      <c r="D34" s="153">
        <v>57</v>
      </c>
      <c r="E34" s="154">
        <v>0</v>
      </c>
      <c r="F34" s="158">
        <v>0</v>
      </c>
      <c r="G34" s="156">
        <v>3732835.95</v>
      </c>
      <c r="H34" s="157">
        <v>57</v>
      </c>
    </row>
    <row r="35" spans="1:8" outlineLevel="1" x14ac:dyDescent="0.2">
      <c r="A35" s="143"/>
      <c r="B35" s="144" t="s">
        <v>2407</v>
      </c>
      <c r="C35" s="145">
        <v>16432747.9</v>
      </c>
      <c r="D35" s="146">
        <v>115</v>
      </c>
      <c r="E35" s="145">
        <v>428680.38</v>
      </c>
      <c r="F35" s="147">
        <v>3</v>
      </c>
      <c r="G35" s="148">
        <v>16861428.280000001</v>
      </c>
      <c r="H35" s="149">
        <v>118</v>
      </c>
    </row>
    <row r="36" spans="1:8" ht="11.25" customHeight="1" outlineLevel="2" x14ac:dyDescent="0.2">
      <c r="A36" s="150"/>
      <c r="B36" s="151" t="s">
        <v>2314</v>
      </c>
      <c r="C36" s="152">
        <v>4858377.6399999997</v>
      </c>
      <c r="D36" s="153">
        <v>34</v>
      </c>
      <c r="E36" s="154">
        <v>0</v>
      </c>
      <c r="F36" s="158">
        <v>0</v>
      </c>
      <c r="G36" s="156">
        <v>4858377.6399999997</v>
      </c>
      <c r="H36" s="157">
        <v>34</v>
      </c>
    </row>
    <row r="37" spans="1:8" ht="11.25" customHeight="1" outlineLevel="2" x14ac:dyDescent="0.2">
      <c r="A37" s="150"/>
      <c r="B37" s="151" t="s">
        <v>2315</v>
      </c>
      <c r="C37" s="152">
        <v>5144164.5599999996</v>
      </c>
      <c r="D37" s="153">
        <v>36</v>
      </c>
      <c r="E37" s="154">
        <v>0</v>
      </c>
      <c r="F37" s="155">
        <v>0</v>
      </c>
      <c r="G37" s="156">
        <v>5144164.5599999996</v>
      </c>
      <c r="H37" s="157">
        <v>36</v>
      </c>
    </row>
    <row r="38" spans="1:8" ht="11.25" customHeight="1" outlineLevel="2" x14ac:dyDescent="0.2">
      <c r="A38" s="150"/>
      <c r="B38" s="151" t="s">
        <v>2316</v>
      </c>
      <c r="C38" s="152">
        <v>3286549.58</v>
      </c>
      <c r="D38" s="153">
        <v>23</v>
      </c>
      <c r="E38" s="154">
        <v>428680.38</v>
      </c>
      <c r="F38" s="155">
        <v>3</v>
      </c>
      <c r="G38" s="156">
        <v>3715229.96</v>
      </c>
      <c r="H38" s="157">
        <v>26</v>
      </c>
    </row>
    <row r="39" spans="1:8" ht="11.25" customHeight="1" outlineLevel="2" x14ac:dyDescent="0.2">
      <c r="A39" s="150"/>
      <c r="B39" s="151" t="s">
        <v>2317</v>
      </c>
      <c r="C39" s="152">
        <v>3143656.12</v>
      </c>
      <c r="D39" s="153">
        <v>22</v>
      </c>
      <c r="E39" s="154">
        <v>0</v>
      </c>
      <c r="F39" s="158">
        <v>0</v>
      </c>
      <c r="G39" s="156">
        <v>3143656.12</v>
      </c>
      <c r="H39" s="157">
        <v>22</v>
      </c>
    </row>
    <row r="40" spans="1:8" outlineLevel="1" x14ac:dyDescent="0.2">
      <c r="A40" s="143"/>
      <c r="B40" s="144" t="s">
        <v>2408</v>
      </c>
      <c r="C40" s="145">
        <v>41161988.140000001</v>
      </c>
      <c r="D40" s="146">
        <v>238</v>
      </c>
      <c r="E40" s="145">
        <v>-2767192.48</v>
      </c>
      <c r="F40" s="147">
        <v>-16</v>
      </c>
      <c r="G40" s="148">
        <v>38394795.659999996</v>
      </c>
      <c r="H40" s="149">
        <v>222</v>
      </c>
    </row>
    <row r="41" spans="1:8" ht="11.25" customHeight="1" outlineLevel="2" x14ac:dyDescent="0.2">
      <c r="A41" s="150"/>
      <c r="B41" s="151" t="s">
        <v>2314</v>
      </c>
      <c r="C41" s="152">
        <v>13317113.810000001</v>
      </c>
      <c r="D41" s="153">
        <v>77</v>
      </c>
      <c r="E41" s="154">
        <v>0</v>
      </c>
      <c r="F41" s="158">
        <v>0</v>
      </c>
      <c r="G41" s="156">
        <v>13317113.810000001</v>
      </c>
      <c r="H41" s="157">
        <v>77</v>
      </c>
    </row>
    <row r="42" spans="1:8" ht="11.25" customHeight="1" outlineLevel="2" x14ac:dyDescent="0.2">
      <c r="A42" s="150"/>
      <c r="B42" s="151" t="s">
        <v>2315</v>
      </c>
      <c r="C42" s="152">
        <v>7955678.3799999999</v>
      </c>
      <c r="D42" s="153">
        <v>46</v>
      </c>
      <c r="E42" s="154">
        <v>0</v>
      </c>
      <c r="F42" s="158">
        <v>0</v>
      </c>
      <c r="G42" s="156">
        <v>7955678.3799999999</v>
      </c>
      <c r="H42" s="157">
        <v>46</v>
      </c>
    </row>
    <row r="43" spans="1:8" ht="11.25" customHeight="1" outlineLevel="2" x14ac:dyDescent="0.2">
      <c r="A43" s="150"/>
      <c r="B43" s="151" t="s">
        <v>2316</v>
      </c>
      <c r="C43" s="152">
        <v>10031072.74</v>
      </c>
      <c r="D43" s="153">
        <v>58</v>
      </c>
      <c r="E43" s="154">
        <v>-2767192.48</v>
      </c>
      <c r="F43" s="158">
        <v>-16</v>
      </c>
      <c r="G43" s="156">
        <v>7263880.2599999998</v>
      </c>
      <c r="H43" s="157">
        <v>42</v>
      </c>
    </row>
    <row r="44" spans="1:8" ht="11.25" customHeight="1" outlineLevel="2" x14ac:dyDescent="0.2">
      <c r="A44" s="150"/>
      <c r="B44" s="151" t="s">
        <v>2317</v>
      </c>
      <c r="C44" s="152">
        <v>9858123.2100000009</v>
      </c>
      <c r="D44" s="153">
        <v>57</v>
      </c>
      <c r="E44" s="154">
        <v>0</v>
      </c>
      <c r="F44" s="158">
        <v>0</v>
      </c>
      <c r="G44" s="156">
        <v>9858123.2100000009</v>
      </c>
      <c r="H44" s="157">
        <v>57</v>
      </c>
    </row>
    <row r="45" spans="1:8" outlineLevel="1" x14ac:dyDescent="0.2">
      <c r="A45" s="143"/>
      <c r="B45" s="144" t="s">
        <v>2409</v>
      </c>
      <c r="C45" s="145">
        <v>16093861.810000001</v>
      </c>
      <c r="D45" s="146">
        <v>71</v>
      </c>
      <c r="E45" s="145">
        <v>226674.11</v>
      </c>
      <c r="F45" s="147">
        <v>1</v>
      </c>
      <c r="G45" s="148">
        <v>16320535.92</v>
      </c>
      <c r="H45" s="149">
        <v>72</v>
      </c>
    </row>
    <row r="46" spans="1:8" ht="11.25" customHeight="1" outlineLevel="2" x14ac:dyDescent="0.2">
      <c r="A46" s="150"/>
      <c r="B46" s="151" t="s">
        <v>2314</v>
      </c>
      <c r="C46" s="152">
        <v>3853459.87</v>
      </c>
      <c r="D46" s="153">
        <v>17</v>
      </c>
      <c r="E46" s="154">
        <v>0</v>
      </c>
      <c r="F46" s="155">
        <v>0</v>
      </c>
      <c r="G46" s="156">
        <v>3853459.87</v>
      </c>
      <c r="H46" s="157">
        <v>17</v>
      </c>
    </row>
    <row r="47" spans="1:8" ht="11.25" customHeight="1" outlineLevel="2" x14ac:dyDescent="0.2">
      <c r="A47" s="150"/>
      <c r="B47" s="151" t="s">
        <v>2315</v>
      </c>
      <c r="C47" s="152">
        <v>7026897.4100000001</v>
      </c>
      <c r="D47" s="153">
        <v>31</v>
      </c>
      <c r="E47" s="154">
        <v>0</v>
      </c>
      <c r="F47" s="158">
        <v>0</v>
      </c>
      <c r="G47" s="156">
        <v>7026897.4100000001</v>
      </c>
      <c r="H47" s="157">
        <v>31</v>
      </c>
    </row>
    <row r="48" spans="1:8" ht="11.25" customHeight="1" outlineLevel="2" x14ac:dyDescent="0.2">
      <c r="A48" s="150"/>
      <c r="B48" s="151" t="s">
        <v>2316</v>
      </c>
      <c r="C48" s="152">
        <v>2720089.32</v>
      </c>
      <c r="D48" s="153">
        <v>12</v>
      </c>
      <c r="E48" s="154">
        <v>226674.11</v>
      </c>
      <c r="F48" s="155">
        <v>1</v>
      </c>
      <c r="G48" s="156">
        <v>2946763.43</v>
      </c>
      <c r="H48" s="157">
        <v>13</v>
      </c>
    </row>
    <row r="49" spans="1:8" ht="11.25" customHeight="1" outlineLevel="2" x14ac:dyDescent="0.2">
      <c r="A49" s="150"/>
      <c r="B49" s="151" t="s">
        <v>2317</v>
      </c>
      <c r="C49" s="152">
        <v>2493415.21</v>
      </c>
      <c r="D49" s="153">
        <v>11</v>
      </c>
      <c r="E49" s="154">
        <v>0</v>
      </c>
      <c r="F49" s="155">
        <v>0</v>
      </c>
      <c r="G49" s="156">
        <v>2493415.21</v>
      </c>
      <c r="H49" s="157">
        <v>11</v>
      </c>
    </row>
    <row r="50" spans="1:8" outlineLevel="1" x14ac:dyDescent="0.2">
      <c r="A50" s="143"/>
      <c r="B50" s="144" t="s">
        <v>2410</v>
      </c>
      <c r="C50" s="145">
        <v>23776806.800000001</v>
      </c>
      <c r="D50" s="146">
        <v>185</v>
      </c>
      <c r="E50" s="145">
        <v>1799325.92</v>
      </c>
      <c r="F50" s="147">
        <v>14</v>
      </c>
      <c r="G50" s="148">
        <v>25576132.719999999</v>
      </c>
      <c r="H50" s="149">
        <v>199</v>
      </c>
    </row>
    <row r="51" spans="1:8" ht="11.25" customHeight="1" outlineLevel="2" x14ac:dyDescent="0.2">
      <c r="A51" s="150"/>
      <c r="B51" s="151" t="s">
        <v>2314</v>
      </c>
      <c r="C51" s="152">
        <v>6811733.8399999999</v>
      </c>
      <c r="D51" s="153">
        <v>53</v>
      </c>
      <c r="E51" s="154">
        <v>0</v>
      </c>
      <c r="F51" s="158">
        <v>0</v>
      </c>
      <c r="G51" s="156">
        <v>6811733.8399999999</v>
      </c>
      <c r="H51" s="157">
        <v>53</v>
      </c>
    </row>
    <row r="52" spans="1:8" ht="11.25" customHeight="1" outlineLevel="2" x14ac:dyDescent="0.2">
      <c r="A52" s="150"/>
      <c r="B52" s="151" t="s">
        <v>2315</v>
      </c>
      <c r="C52" s="152">
        <v>7068780.4000000004</v>
      </c>
      <c r="D52" s="153">
        <v>55</v>
      </c>
      <c r="E52" s="154">
        <v>0</v>
      </c>
      <c r="F52" s="158">
        <v>0</v>
      </c>
      <c r="G52" s="156">
        <v>7068780.4000000004</v>
      </c>
      <c r="H52" s="157">
        <v>55</v>
      </c>
    </row>
    <row r="53" spans="1:8" ht="11.25" customHeight="1" outlineLevel="2" x14ac:dyDescent="0.2">
      <c r="A53" s="150"/>
      <c r="B53" s="151" t="s">
        <v>2316</v>
      </c>
      <c r="C53" s="152">
        <v>5012407.92</v>
      </c>
      <c r="D53" s="153">
        <v>39</v>
      </c>
      <c r="E53" s="154">
        <v>1799325.92</v>
      </c>
      <c r="F53" s="158">
        <v>14</v>
      </c>
      <c r="G53" s="156">
        <v>6811733.8399999999</v>
      </c>
      <c r="H53" s="157">
        <v>53</v>
      </c>
    </row>
    <row r="54" spans="1:8" ht="11.25" customHeight="1" outlineLevel="2" x14ac:dyDescent="0.2">
      <c r="A54" s="150"/>
      <c r="B54" s="151" t="s">
        <v>2317</v>
      </c>
      <c r="C54" s="152">
        <v>4883884.6399999997</v>
      </c>
      <c r="D54" s="153">
        <v>38</v>
      </c>
      <c r="E54" s="154">
        <v>0</v>
      </c>
      <c r="F54" s="158">
        <v>0</v>
      </c>
      <c r="G54" s="156">
        <v>4883884.6399999997</v>
      </c>
      <c r="H54" s="157">
        <v>38</v>
      </c>
    </row>
    <row r="55" spans="1:8" outlineLevel="1" x14ac:dyDescent="0.2">
      <c r="A55" s="143"/>
      <c r="B55" s="144" t="s">
        <v>2411</v>
      </c>
      <c r="C55" s="145">
        <v>13540606.050000001</v>
      </c>
      <c r="D55" s="146">
        <v>87</v>
      </c>
      <c r="E55" s="145">
        <v>778195.75</v>
      </c>
      <c r="F55" s="147">
        <v>5</v>
      </c>
      <c r="G55" s="148">
        <v>14318801.800000001</v>
      </c>
      <c r="H55" s="149">
        <v>92</v>
      </c>
    </row>
    <row r="56" spans="1:8" ht="11.25" customHeight="1" outlineLevel="2" x14ac:dyDescent="0.2">
      <c r="A56" s="150"/>
      <c r="B56" s="151" t="s">
        <v>2314</v>
      </c>
      <c r="C56" s="152">
        <v>4046617.9</v>
      </c>
      <c r="D56" s="153">
        <v>26</v>
      </c>
      <c r="E56" s="154">
        <v>0</v>
      </c>
      <c r="F56" s="158">
        <v>0</v>
      </c>
      <c r="G56" s="156">
        <v>4046617.9</v>
      </c>
      <c r="H56" s="157">
        <v>26</v>
      </c>
    </row>
    <row r="57" spans="1:8" ht="11.25" customHeight="1" outlineLevel="2" x14ac:dyDescent="0.2">
      <c r="A57" s="150"/>
      <c r="B57" s="151" t="s">
        <v>2315</v>
      </c>
      <c r="C57" s="152">
        <v>3268422.15</v>
      </c>
      <c r="D57" s="153">
        <v>21</v>
      </c>
      <c r="E57" s="154">
        <v>0</v>
      </c>
      <c r="F57" s="155">
        <v>0</v>
      </c>
      <c r="G57" s="156">
        <v>3268422.15</v>
      </c>
      <c r="H57" s="157">
        <v>21</v>
      </c>
    </row>
    <row r="58" spans="1:8" ht="11.25" customHeight="1" outlineLevel="2" x14ac:dyDescent="0.2">
      <c r="A58" s="150"/>
      <c r="B58" s="151" t="s">
        <v>2316</v>
      </c>
      <c r="C58" s="152">
        <v>3112783</v>
      </c>
      <c r="D58" s="153">
        <v>20</v>
      </c>
      <c r="E58" s="154">
        <v>778195.75</v>
      </c>
      <c r="F58" s="158">
        <v>5</v>
      </c>
      <c r="G58" s="156">
        <v>3890978.75</v>
      </c>
      <c r="H58" s="157">
        <v>25</v>
      </c>
    </row>
    <row r="59" spans="1:8" ht="11.25" customHeight="1" outlineLevel="2" x14ac:dyDescent="0.2">
      <c r="A59" s="150"/>
      <c r="B59" s="151" t="s">
        <v>2317</v>
      </c>
      <c r="C59" s="152">
        <v>3112783</v>
      </c>
      <c r="D59" s="153">
        <v>20</v>
      </c>
      <c r="E59" s="154">
        <v>0</v>
      </c>
      <c r="F59" s="155">
        <v>0</v>
      </c>
      <c r="G59" s="156">
        <v>3112783</v>
      </c>
      <c r="H59" s="157">
        <v>20</v>
      </c>
    </row>
    <row r="60" spans="1:8" outlineLevel="1" x14ac:dyDescent="0.2">
      <c r="A60" s="143"/>
      <c r="B60" s="144" t="s">
        <v>2412</v>
      </c>
      <c r="C60" s="145">
        <v>111929146.56</v>
      </c>
      <c r="D60" s="146">
        <v>672</v>
      </c>
      <c r="E60" s="145">
        <v>999367.38</v>
      </c>
      <c r="F60" s="147">
        <v>6</v>
      </c>
      <c r="G60" s="148">
        <v>112928513.94</v>
      </c>
      <c r="H60" s="149">
        <v>678</v>
      </c>
    </row>
    <row r="61" spans="1:8" ht="11.25" customHeight="1" outlineLevel="2" x14ac:dyDescent="0.2">
      <c r="A61" s="150"/>
      <c r="B61" s="151" t="s">
        <v>2314</v>
      </c>
      <c r="C61" s="152">
        <v>27649164.18</v>
      </c>
      <c r="D61" s="153">
        <v>166</v>
      </c>
      <c r="E61" s="154">
        <v>0</v>
      </c>
      <c r="F61" s="158">
        <v>0</v>
      </c>
      <c r="G61" s="156">
        <v>27649164.18</v>
      </c>
      <c r="H61" s="157">
        <v>166</v>
      </c>
    </row>
    <row r="62" spans="1:8" ht="11.25" customHeight="1" outlineLevel="2" x14ac:dyDescent="0.2">
      <c r="A62" s="150"/>
      <c r="B62" s="151" t="s">
        <v>2315</v>
      </c>
      <c r="C62" s="152">
        <v>34311613.380000003</v>
      </c>
      <c r="D62" s="153">
        <v>206</v>
      </c>
      <c r="E62" s="154">
        <v>0</v>
      </c>
      <c r="F62" s="158">
        <v>0</v>
      </c>
      <c r="G62" s="156">
        <v>34311613.380000003</v>
      </c>
      <c r="H62" s="157">
        <v>206</v>
      </c>
    </row>
    <row r="63" spans="1:8" ht="11.25" customHeight="1" outlineLevel="2" x14ac:dyDescent="0.2">
      <c r="A63" s="150"/>
      <c r="B63" s="151" t="s">
        <v>2316</v>
      </c>
      <c r="C63" s="152">
        <v>24984184.5</v>
      </c>
      <c r="D63" s="153">
        <v>150</v>
      </c>
      <c r="E63" s="154">
        <v>999367.38</v>
      </c>
      <c r="F63" s="158">
        <v>6</v>
      </c>
      <c r="G63" s="156">
        <v>25983551.879999999</v>
      </c>
      <c r="H63" s="157">
        <v>156</v>
      </c>
    </row>
    <row r="64" spans="1:8" ht="11.25" customHeight="1" outlineLevel="2" x14ac:dyDescent="0.2">
      <c r="A64" s="150"/>
      <c r="B64" s="151" t="s">
        <v>2317</v>
      </c>
      <c r="C64" s="152">
        <v>24984184.5</v>
      </c>
      <c r="D64" s="153">
        <v>150</v>
      </c>
      <c r="E64" s="154">
        <v>0</v>
      </c>
      <c r="F64" s="158">
        <v>0</v>
      </c>
      <c r="G64" s="156">
        <v>24984184.5</v>
      </c>
      <c r="H64" s="157">
        <v>150</v>
      </c>
    </row>
    <row r="65" spans="1:8" outlineLevel="1" x14ac:dyDescent="0.2">
      <c r="A65" s="143"/>
      <c r="B65" s="144" t="s">
        <v>2413</v>
      </c>
      <c r="C65" s="145">
        <v>20855013.199999999</v>
      </c>
      <c r="D65" s="146">
        <v>140</v>
      </c>
      <c r="E65" s="145">
        <v>744821.9</v>
      </c>
      <c r="F65" s="147">
        <v>5</v>
      </c>
      <c r="G65" s="148">
        <v>21599835.100000001</v>
      </c>
      <c r="H65" s="149">
        <v>145</v>
      </c>
    </row>
    <row r="66" spans="1:8" ht="11.25" customHeight="1" outlineLevel="2" x14ac:dyDescent="0.2">
      <c r="A66" s="150"/>
      <c r="B66" s="151" t="s">
        <v>2314</v>
      </c>
      <c r="C66" s="152">
        <v>4617895.78</v>
      </c>
      <c r="D66" s="153">
        <v>31</v>
      </c>
      <c r="E66" s="154">
        <v>0</v>
      </c>
      <c r="F66" s="158">
        <v>0</v>
      </c>
      <c r="G66" s="156">
        <v>4617895.78</v>
      </c>
      <c r="H66" s="157">
        <v>31</v>
      </c>
    </row>
    <row r="67" spans="1:8" ht="11.25" customHeight="1" outlineLevel="2" x14ac:dyDescent="0.2">
      <c r="A67" s="150"/>
      <c r="B67" s="151" t="s">
        <v>2315</v>
      </c>
      <c r="C67" s="152">
        <v>5064788.92</v>
      </c>
      <c r="D67" s="153">
        <v>34</v>
      </c>
      <c r="E67" s="154">
        <v>0</v>
      </c>
      <c r="F67" s="158">
        <v>0</v>
      </c>
      <c r="G67" s="156">
        <v>5064788.92</v>
      </c>
      <c r="H67" s="157">
        <v>34</v>
      </c>
    </row>
    <row r="68" spans="1:8" ht="11.25" customHeight="1" outlineLevel="2" x14ac:dyDescent="0.2">
      <c r="A68" s="150"/>
      <c r="B68" s="151" t="s">
        <v>2316</v>
      </c>
      <c r="C68" s="152">
        <v>5213753.3</v>
      </c>
      <c r="D68" s="153">
        <v>35</v>
      </c>
      <c r="E68" s="154">
        <v>744821.9</v>
      </c>
      <c r="F68" s="158">
        <v>5</v>
      </c>
      <c r="G68" s="156">
        <v>5958575.2000000002</v>
      </c>
      <c r="H68" s="157">
        <v>40</v>
      </c>
    </row>
    <row r="69" spans="1:8" ht="11.25" customHeight="1" outlineLevel="2" x14ac:dyDescent="0.2">
      <c r="A69" s="150"/>
      <c r="B69" s="151" t="s">
        <v>2317</v>
      </c>
      <c r="C69" s="152">
        <v>5958575.2000000002</v>
      </c>
      <c r="D69" s="153">
        <v>40</v>
      </c>
      <c r="E69" s="154">
        <v>0</v>
      </c>
      <c r="F69" s="158">
        <v>0</v>
      </c>
      <c r="G69" s="156">
        <v>5958575.2000000002</v>
      </c>
      <c r="H69" s="157">
        <v>40</v>
      </c>
    </row>
    <row r="70" spans="1:8" outlineLevel="1" x14ac:dyDescent="0.2">
      <c r="A70" s="143"/>
      <c r="B70" s="144" t="s">
        <v>2414</v>
      </c>
      <c r="C70" s="145">
        <v>48984056</v>
      </c>
      <c r="D70" s="146">
        <v>220</v>
      </c>
      <c r="E70" s="145">
        <v>667964.4</v>
      </c>
      <c r="F70" s="147">
        <v>3</v>
      </c>
      <c r="G70" s="148">
        <v>49652020.399999999</v>
      </c>
      <c r="H70" s="149">
        <v>223</v>
      </c>
    </row>
    <row r="71" spans="1:8" ht="11.25" customHeight="1" outlineLevel="2" x14ac:dyDescent="0.2">
      <c r="A71" s="150"/>
      <c r="B71" s="151" t="s">
        <v>2314</v>
      </c>
      <c r="C71" s="152">
        <v>11800704.4</v>
      </c>
      <c r="D71" s="153">
        <v>53</v>
      </c>
      <c r="E71" s="154">
        <v>0</v>
      </c>
      <c r="F71" s="158">
        <v>0</v>
      </c>
      <c r="G71" s="156">
        <v>11800704.4</v>
      </c>
      <c r="H71" s="157">
        <v>53</v>
      </c>
    </row>
    <row r="72" spans="1:8" ht="11.25" customHeight="1" outlineLevel="2" x14ac:dyDescent="0.2">
      <c r="A72" s="150"/>
      <c r="B72" s="151" t="s">
        <v>2315</v>
      </c>
      <c r="C72" s="152">
        <v>14249907.199999999</v>
      </c>
      <c r="D72" s="153">
        <v>64</v>
      </c>
      <c r="E72" s="154">
        <v>0</v>
      </c>
      <c r="F72" s="158">
        <v>0</v>
      </c>
      <c r="G72" s="156">
        <v>14249907.199999999</v>
      </c>
      <c r="H72" s="157">
        <v>64</v>
      </c>
    </row>
    <row r="73" spans="1:8" ht="11.25" customHeight="1" outlineLevel="2" x14ac:dyDescent="0.2">
      <c r="A73" s="150"/>
      <c r="B73" s="151" t="s">
        <v>2316</v>
      </c>
      <c r="C73" s="152">
        <v>11578049.6</v>
      </c>
      <c r="D73" s="153">
        <v>52</v>
      </c>
      <c r="E73" s="154">
        <v>667964.4</v>
      </c>
      <c r="F73" s="158">
        <v>3</v>
      </c>
      <c r="G73" s="156">
        <v>12246014</v>
      </c>
      <c r="H73" s="157">
        <v>55</v>
      </c>
    </row>
    <row r="74" spans="1:8" ht="11.25" customHeight="1" outlineLevel="2" x14ac:dyDescent="0.2">
      <c r="A74" s="150"/>
      <c r="B74" s="151" t="s">
        <v>2317</v>
      </c>
      <c r="C74" s="152">
        <v>11355394.800000001</v>
      </c>
      <c r="D74" s="153">
        <v>51</v>
      </c>
      <c r="E74" s="154">
        <v>0</v>
      </c>
      <c r="F74" s="158">
        <v>0</v>
      </c>
      <c r="G74" s="156">
        <v>11355394.800000001</v>
      </c>
      <c r="H74" s="157">
        <v>51</v>
      </c>
    </row>
    <row r="75" spans="1:8" outlineLevel="1" x14ac:dyDescent="0.2">
      <c r="A75" s="143"/>
      <c r="B75" s="144" t="s">
        <v>2415</v>
      </c>
      <c r="C75" s="145">
        <v>36762047.399999999</v>
      </c>
      <c r="D75" s="146">
        <v>95</v>
      </c>
      <c r="E75" s="145">
        <v>-10835129.76</v>
      </c>
      <c r="F75" s="147">
        <v>-28</v>
      </c>
      <c r="G75" s="148">
        <v>25926917.640000001</v>
      </c>
      <c r="H75" s="149">
        <v>67</v>
      </c>
    </row>
    <row r="76" spans="1:8" ht="11.25" customHeight="1" outlineLevel="2" x14ac:dyDescent="0.2">
      <c r="A76" s="150"/>
      <c r="B76" s="151" t="s">
        <v>2314</v>
      </c>
      <c r="C76" s="152">
        <v>7739378.4000000004</v>
      </c>
      <c r="D76" s="153">
        <v>20</v>
      </c>
      <c r="E76" s="154">
        <v>-4643627.04</v>
      </c>
      <c r="F76" s="158">
        <v>-12</v>
      </c>
      <c r="G76" s="156">
        <v>3095751.36</v>
      </c>
      <c r="H76" s="157">
        <v>8</v>
      </c>
    </row>
    <row r="77" spans="1:8" ht="11.25" customHeight="1" outlineLevel="2" x14ac:dyDescent="0.2">
      <c r="A77" s="150"/>
      <c r="B77" s="151" t="s">
        <v>2315</v>
      </c>
      <c r="C77" s="152">
        <v>9674223</v>
      </c>
      <c r="D77" s="153">
        <v>25</v>
      </c>
      <c r="E77" s="154">
        <v>-4256658.12</v>
      </c>
      <c r="F77" s="155">
        <v>-11</v>
      </c>
      <c r="G77" s="156">
        <v>5417564.8799999999</v>
      </c>
      <c r="H77" s="157">
        <v>14</v>
      </c>
    </row>
    <row r="78" spans="1:8" ht="11.25" customHeight="1" outlineLevel="2" x14ac:dyDescent="0.2">
      <c r="A78" s="150"/>
      <c r="B78" s="151" t="s">
        <v>2316</v>
      </c>
      <c r="C78" s="152">
        <v>9674223</v>
      </c>
      <c r="D78" s="153">
        <v>25</v>
      </c>
      <c r="E78" s="154">
        <v>-1934844.6</v>
      </c>
      <c r="F78" s="158">
        <v>-5</v>
      </c>
      <c r="G78" s="156">
        <v>7739378.4000000004</v>
      </c>
      <c r="H78" s="157">
        <v>20</v>
      </c>
    </row>
    <row r="79" spans="1:8" ht="11.25" customHeight="1" outlineLevel="2" x14ac:dyDescent="0.2">
      <c r="A79" s="150"/>
      <c r="B79" s="151" t="s">
        <v>2317</v>
      </c>
      <c r="C79" s="152">
        <v>9674223</v>
      </c>
      <c r="D79" s="153">
        <v>25</v>
      </c>
      <c r="E79" s="154">
        <v>0</v>
      </c>
      <c r="F79" s="155">
        <v>0</v>
      </c>
      <c r="G79" s="156">
        <v>9674223</v>
      </c>
      <c r="H79" s="157">
        <v>25</v>
      </c>
    </row>
    <row r="80" spans="1:8" outlineLevel="1" x14ac:dyDescent="0.2">
      <c r="A80" s="143"/>
      <c r="B80" s="144" t="s">
        <v>2416</v>
      </c>
      <c r="C80" s="145">
        <v>59299700.200000003</v>
      </c>
      <c r="D80" s="146">
        <v>260</v>
      </c>
      <c r="E80" s="145">
        <v>2736909.24</v>
      </c>
      <c r="F80" s="147">
        <v>12</v>
      </c>
      <c r="G80" s="148">
        <v>62036609.439999998</v>
      </c>
      <c r="H80" s="149">
        <v>272</v>
      </c>
    </row>
    <row r="81" spans="1:8" ht="11.25" customHeight="1" outlineLevel="2" x14ac:dyDescent="0.2">
      <c r="A81" s="150"/>
      <c r="B81" s="151" t="s">
        <v>2314</v>
      </c>
      <c r="C81" s="152">
        <v>13456470.43</v>
      </c>
      <c r="D81" s="153">
        <v>59</v>
      </c>
      <c r="E81" s="154">
        <v>0</v>
      </c>
      <c r="F81" s="158">
        <v>0</v>
      </c>
      <c r="G81" s="156">
        <v>13456470.43</v>
      </c>
      <c r="H81" s="157">
        <v>59</v>
      </c>
    </row>
    <row r="82" spans="1:8" ht="11.25" customHeight="1" outlineLevel="2" x14ac:dyDescent="0.2">
      <c r="A82" s="150"/>
      <c r="B82" s="151" t="s">
        <v>2315</v>
      </c>
      <c r="C82" s="152">
        <v>23035652.77</v>
      </c>
      <c r="D82" s="153">
        <v>101</v>
      </c>
      <c r="E82" s="154">
        <v>0</v>
      </c>
      <c r="F82" s="158">
        <v>0</v>
      </c>
      <c r="G82" s="156">
        <v>23035652.77</v>
      </c>
      <c r="H82" s="157">
        <v>101</v>
      </c>
    </row>
    <row r="83" spans="1:8" ht="11.25" customHeight="1" outlineLevel="2" x14ac:dyDescent="0.2">
      <c r="A83" s="150"/>
      <c r="B83" s="151" t="s">
        <v>2316</v>
      </c>
      <c r="C83" s="152">
        <v>11403788.5</v>
      </c>
      <c r="D83" s="153">
        <v>50</v>
      </c>
      <c r="E83" s="154">
        <v>2736909.24</v>
      </c>
      <c r="F83" s="158">
        <v>12</v>
      </c>
      <c r="G83" s="156">
        <v>14140697.74</v>
      </c>
      <c r="H83" s="157">
        <v>62</v>
      </c>
    </row>
    <row r="84" spans="1:8" ht="11.25" customHeight="1" outlineLevel="2" x14ac:dyDescent="0.2">
      <c r="A84" s="150"/>
      <c r="B84" s="151" t="s">
        <v>2317</v>
      </c>
      <c r="C84" s="152">
        <v>11403788.5</v>
      </c>
      <c r="D84" s="153">
        <v>50</v>
      </c>
      <c r="E84" s="154">
        <v>0</v>
      </c>
      <c r="F84" s="158">
        <v>0</v>
      </c>
      <c r="G84" s="156">
        <v>11403788.5</v>
      </c>
      <c r="H84" s="157">
        <v>50</v>
      </c>
    </row>
    <row r="85" spans="1:8" outlineLevel="1" x14ac:dyDescent="0.2">
      <c r="A85" s="143"/>
      <c r="B85" s="144" t="s">
        <v>2417</v>
      </c>
      <c r="C85" s="145">
        <v>19688215.640000001</v>
      </c>
      <c r="D85" s="146">
        <v>193</v>
      </c>
      <c r="E85" s="145">
        <v>1734195.16</v>
      </c>
      <c r="F85" s="147">
        <v>17</v>
      </c>
      <c r="G85" s="148">
        <v>21422410.800000001</v>
      </c>
      <c r="H85" s="149">
        <v>210</v>
      </c>
    </row>
    <row r="86" spans="1:8" ht="11.25" customHeight="1" outlineLevel="2" x14ac:dyDescent="0.2">
      <c r="A86" s="150"/>
      <c r="B86" s="151" t="s">
        <v>2314</v>
      </c>
      <c r="C86" s="152">
        <v>3978447.72</v>
      </c>
      <c r="D86" s="153">
        <v>39</v>
      </c>
      <c r="E86" s="154">
        <v>0</v>
      </c>
      <c r="F86" s="158">
        <v>0</v>
      </c>
      <c r="G86" s="156">
        <v>3978447.72</v>
      </c>
      <c r="H86" s="157">
        <v>39</v>
      </c>
    </row>
    <row r="87" spans="1:8" ht="11.25" customHeight="1" outlineLevel="2" x14ac:dyDescent="0.2">
      <c r="A87" s="150"/>
      <c r="B87" s="151" t="s">
        <v>2315</v>
      </c>
      <c r="C87" s="152">
        <v>7242815.0800000001</v>
      </c>
      <c r="D87" s="153">
        <v>71</v>
      </c>
      <c r="E87" s="154">
        <v>0</v>
      </c>
      <c r="F87" s="158">
        <v>0</v>
      </c>
      <c r="G87" s="156">
        <v>7242815.0800000001</v>
      </c>
      <c r="H87" s="157">
        <v>71</v>
      </c>
    </row>
    <row r="88" spans="1:8" ht="11.25" customHeight="1" outlineLevel="2" x14ac:dyDescent="0.2">
      <c r="A88" s="150"/>
      <c r="B88" s="151" t="s">
        <v>2316</v>
      </c>
      <c r="C88" s="152">
        <v>4284482.16</v>
      </c>
      <c r="D88" s="153">
        <v>42</v>
      </c>
      <c r="E88" s="154">
        <v>1734195.16</v>
      </c>
      <c r="F88" s="158">
        <v>17</v>
      </c>
      <c r="G88" s="156">
        <v>6018677.3200000003</v>
      </c>
      <c r="H88" s="157">
        <v>59</v>
      </c>
    </row>
    <row r="89" spans="1:8" ht="11.25" customHeight="1" outlineLevel="2" x14ac:dyDescent="0.2">
      <c r="A89" s="150"/>
      <c r="B89" s="151" t="s">
        <v>2317</v>
      </c>
      <c r="C89" s="152">
        <v>4182470.68</v>
      </c>
      <c r="D89" s="153">
        <v>41</v>
      </c>
      <c r="E89" s="154">
        <v>0</v>
      </c>
      <c r="F89" s="158">
        <v>0</v>
      </c>
      <c r="G89" s="156">
        <v>4182470.68</v>
      </c>
      <c r="H89" s="157">
        <v>41</v>
      </c>
    </row>
    <row r="90" spans="1:8" x14ac:dyDescent="0.2">
      <c r="A90" s="101" t="s">
        <v>24</v>
      </c>
      <c r="B90" s="101" t="s">
        <v>25</v>
      </c>
      <c r="C90" s="102">
        <v>106577758.25</v>
      </c>
      <c r="D90" s="103">
        <v>597</v>
      </c>
      <c r="E90" s="102">
        <v>-1269344.8899999999</v>
      </c>
      <c r="F90" s="102">
        <v>5</v>
      </c>
      <c r="G90" s="102">
        <v>105308413.36</v>
      </c>
      <c r="H90" s="110">
        <v>602</v>
      </c>
    </row>
    <row r="91" spans="1:8" outlineLevel="1" x14ac:dyDescent="0.2">
      <c r="A91" s="143"/>
      <c r="B91" s="144" t="s">
        <v>2418</v>
      </c>
      <c r="C91" s="145">
        <v>6943895.0099999998</v>
      </c>
      <c r="D91" s="146">
        <v>39</v>
      </c>
      <c r="E91" s="145">
        <v>-1068291.54</v>
      </c>
      <c r="F91" s="147">
        <v>-6</v>
      </c>
      <c r="G91" s="148">
        <v>5875603.4699999997</v>
      </c>
      <c r="H91" s="149">
        <v>33</v>
      </c>
    </row>
    <row r="92" spans="1:8" ht="11.25" customHeight="1" outlineLevel="2" x14ac:dyDescent="0.2">
      <c r="A92" s="150"/>
      <c r="B92" s="151" t="s">
        <v>2315</v>
      </c>
      <c r="C92" s="152">
        <v>1602437.31</v>
      </c>
      <c r="D92" s="153">
        <v>9</v>
      </c>
      <c r="E92" s="154">
        <v>0</v>
      </c>
      <c r="F92" s="158">
        <v>0</v>
      </c>
      <c r="G92" s="156">
        <v>1602437.31</v>
      </c>
      <c r="H92" s="157">
        <v>9</v>
      </c>
    </row>
    <row r="93" spans="1:8" ht="11.25" customHeight="1" outlineLevel="2" x14ac:dyDescent="0.2">
      <c r="A93" s="150"/>
      <c r="B93" s="151" t="s">
        <v>2316</v>
      </c>
      <c r="C93" s="152">
        <v>2670728.85</v>
      </c>
      <c r="D93" s="153">
        <v>15</v>
      </c>
      <c r="E93" s="154">
        <v>-1068291.54</v>
      </c>
      <c r="F93" s="158">
        <v>-6</v>
      </c>
      <c r="G93" s="156">
        <v>1602437.31</v>
      </c>
      <c r="H93" s="157">
        <v>9</v>
      </c>
    </row>
    <row r="94" spans="1:8" ht="11.25" customHeight="1" outlineLevel="2" x14ac:dyDescent="0.2">
      <c r="A94" s="150"/>
      <c r="B94" s="151" t="s">
        <v>2317</v>
      </c>
      <c r="C94" s="152">
        <v>2670728.85</v>
      </c>
      <c r="D94" s="153">
        <v>15</v>
      </c>
      <c r="E94" s="154">
        <v>0</v>
      </c>
      <c r="F94" s="158">
        <v>0</v>
      </c>
      <c r="G94" s="156">
        <v>2670728.85</v>
      </c>
      <c r="H94" s="157">
        <v>15</v>
      </c>
    </row>
    <row r="95" spans="1:8" outlineLevel="1" x14ac:dyDescent="0.2">
      <c r="A95" s="143"/>
      <c r="B95" s="144" t="s">
        <v>2401</v>
      </c>
      <c r="C95" s="145">
        <v>1348733.96</v>
      </c>
      <c r="D95" s="146">
        <v>7</v>
      </c>
      <c r="E95" s="145">
        <v>-770705.12</v>
      </c>
      <c r="F95" s="147">
        <v>-4</v>
      </c>
      <c r="G95" s="148">
        <v>578028.84</v>
      </c>
      <c r="H95" s="149">
        <v>3</v>
      </c>
    </row>
    <row r="96" spans="1:8" ht="11.25" customHeight="1" outlineLevel="2" x14ac:dyDescent="0.2">
      <c r="A96" s="150"/>
      <c r="B96" s="151" t="s">
        <v>2316</v>
      </c>
      <c r="C96" s="152">
        <v>770705.12</v>
      </c>
      <c r="D96" s="153">
        <v>4</v>
      </c>
      <c r="E96" s="152">
        <v>-770705.12</v>
      </c>
      <c r="F96" s="159">
        <v>-4</v>
      </c>
      <c r="G96" s="156">
        <v>0</v>
      </c>
      <c r="H96" s="157">
        <v>0</v>
      </c>
    </row>
    <row r="97" spans="1:8" ht="11.25" customHeight="1" outlineLevel="2" x14ac:dyDescent="0.2">
      <c r="A97" s="150"/>
      <c r="B97" s="151" t="s">
        <v>2317</v>
      </c>
      <c r="C97" s="152">
        <v>578028.84</v>
      </c>
      <c r="D97" s="153">
        <v>3</v>
      </c>
      <c r="E97" s="152">
        <v>0</v>
      </c>
      <c r="F97" s="159">
        <v>0</v>
      </c>
      <c r="G97" s="156">
        <v>578028.84</v>
      </c>
      <c r="H97" s="157">
        <v>3</v>
      </c>
    </row>
    <row r="98" spans="1:8" outlineLevel="1" x14ac:dyDescent="0.2">
      <c r="A98" s="143"/>
      <c r="B98" s="144" t="s">
        <v>2419</v>
      </c>
      <c r="C98" s="145">
        <v>7180711.2000000002</v>
      </c>
      <c r="D98" s="146">
        <v>52</v>
      </c>
      <c r="E98" s="145">
        <v>-1795177.8</v>
      </c>
      <c r="F98" s="147">
        <v>-13</v>
      </c>
      <c r="G98" s="148">
        <v>5385533.4000000004</v>
      </c>
      <c r="H98" s="149">
        <v>39</v>
      </c>
    </row>
    <row r="99" spans="1:8" ht="11.25" customHeight="1" outlineLevel="2" x14ac:dyDescent="0.2">
      <c r="A99" s="150"/>
      <c r="B99" s="151" t="s">
        <v>2315</v>
      </c>
      <c r="C99" s="152">
        <v>1795177.8</v>
      </c>
      <c r="D99" s="153">
        <v>13</v>
      </c>
      <c r="E99" s="154">
        <v>0</v>
      </c>
      <c r="F99" s="155">
        <v>0</v>
      </c>
      <c r="G99" s="156">
        <v>1795177.8</v>
      </c>
      <c r="H99" s="157">
        <v>13</v>
      </c>
    </row>
    <row r="100" spans="1:8" ht="11.25" customHeight="1" outlineLevel="2" x14ac:dyDescent="0.2">
      <c r="A100" s="150"/>
      <c r="B100" s="151" t="s">
        <v>2316</v>
      </c>
      <c r="C100" s="152">
        <v>2761812</v>
      </c>
      <c r="D100" s="153">
        <v>20</v>
      </c>
      <c r="E100" s="154">
        <v>-1795177.8</v>
      </c>
      <c r="F100" s="155">
        <v>-13</v>
      </c>
      <c r="G100" s="156">
        <v>966634.2</v>
      </c>
      <c r="H100" s="157">
        <v>7</v>
      </c>
    </row>
    <row r="101" spans="1:8" ht="11.25" customHeight="1" outlineLevel="2" x14ac:dyDescent="0.2">
      <c r="A101" s="150"/>
      <c r="B101" s="151" t="s">
        <v>2317</v>
      </c>
      <c r="C101" s="152">
        <v>2623721.4</v>
      </c>
      <c r="D101" s="153">
        <v>19</v>
      </c>
      <c r="E101" s="154">
        <v>0</v>
      </c>
      <c r="F101" s="155">
        <v>0</v>
      </c>
      <c r="G101" s="156">
        <v>2623721.4</v>
      </c>
      <c r="H101" s="157">
        <v>19</v>
      </c>
    </row>
    <row r="102" spans="1:8" outlineLevel="1" x14ac:dyDescent="0.2">
      <c r="A102" s="143"/>
      <c r="B102" s="144" t="s">
        <v>2420</v>
      </c>
      <c r="C102" s="145">
        <v>1260602.1599999999</v>
      </c>
      <c r="D102" s="146">
        <v>6</v>
      </c>
      <c r="E102" s="145">
        <v>0</v>
      </c>
      <c r="F102" s="147">
        <v>0</v>
      </c>
      <c r="G102" s="148">
        <v>1260602.1599999999</v>
      </c>
      <c r="H102" s="149">
        <v>6</v>
      </c>
    </row>
    <row r="103" spans="1:8" ht="11.25" customHeight="1" outlineLevel="2" x14ac:dyDescent="0.2">
      <c r="A103" s="150"/>
      <c r="B103" s="151" t="s">
        <v>2316</v>
      </c>
      <c r="C103" s="152">
        <v>630301.07999999996</v>
      </c>
      <c r="D103" s="153">
        <v>3</v>
      </c>
      <c r="E103" s="152">
        <v>0</v>
      </c>
      <c r="F103" s="159">
        <v>0</v>
      </c>
      <c r="G103" s="156">
        <v>630301.07999999996</v>
      </c>
      <c r="H103" s="157">
        <v>3</v>
      </c>
    </row>
    <row r="104" spans="1:8" ht="11.25" customHeight="1" outlineLevel="2" x14ac:dyDescent="0.2">
      <c r="A104" s="150"/>
      <c r="B104" s="151" t="s">
        <v>2317</v>
      </c>
      <c r="C104" s="152">
        <v>630301.07999999996</v>
      </c>
      <c r="D104" s="153">
        <v>3</v>
      </c>
      <c r="E104" s="152">
        <v>0</v>
      </c>
      <c r="F104" s="159">
        <v>0</v>
      </c>
      <c r="G104" s="156">
        <v>630301.07999999996</v>
      </c>
      <c r="H104" s="157">
        <v>3</v>
      </c>
    </row>
    <row r="105" spans="1:8" outlineLevel="1" x14ac:dyDescent="0.2">
      <c r="A105" s="143"/>
      <c r="B105" s="144" t="s">
        <v>2421</v>
      </c>
      <c r="C105" s="145">
        <v>44680883.399999999</v>
      </c>
      <c r="D105" s="146">
        <v>167</v>
      </c>
      <c r="E105" s="145">
        <v>-8026506</v>
      </c>
      <c r="F105" s="147">
        <v>-30</v>
      </c>
      <c r="G105" s="148">
        <v>36654377.399999999</v>
      </c>
      <c r="H105" s="149">
        <v>137</v>
      </c>
    </row>
    <row r="106" spans="1:8" ht="11.25" customHeight="1" outlineLevel="2" x14ac:dyDescent="0.2">
      <c r="A106" s="150"/>
      <c r="B106" s="151" t="s">
        <v>2315</v>
      </c>
      <c r="C106" s="152">
        <v>6688755</v>
      </c>
      <c r="D106" s="153">
        <v>25</v>
      </c>
      <c r="E106" s="154">
        <v>0</v>
      </c>
      <c r="F106" s="158">
        <v>0</v>
      </c>
      <c r="G106" s="156">
        <v>6688755</v>
      </c>
      <c r="H106" s="157">
        <v>25</v>
      </c>
    </row>
    <row r="107" spans="1:8" ht="11.25" customHeight="1" outlineLevel="2" x14ac:dyDescent="0.2">
      <c r="A107" s="150"/>
      <c r="B107" s="151" t="s">
        <v>2316</v>
      </c>
      <c r="C107" s="152">
        <v>18728514</v>
      </c>
      <c r="D107" s="153">
        <v>70</v>
      </c>
      <c r="E107" s="154">
        <v>-8026506</v>
      </c>
      <c r="F107" s="158">
        <v>-30</v>
      </c>
      <c r="G107" s="156">
        <v>10702008</v>
      </c>
      <c r="H107" s="157">
        <v>40</v>
      </c>
    </row>
    <row r="108" spans="1:8" ht="11.25" customHeight="1" outlineLevel="2" x14ac:dyDescent="0.2">
      <c r="A108" s="150"/>
      <c r="B108" s="151" t="s">
        <v>2317</v>
      </c>
      <c r="C108" s="152">
        <v>19263614.399999999</v>
      </c>
      <c r="D108" s="153">
        <v>72</v>
      </c>
      <c r="E108" s="154">
        <v>0</v>
      </c>
      <c r="F108" s="158">
        <v>0</v>
      </c>
      <c r="G108" s="156">
        <v>19263614.399999999</v>
      </c>
      <c r="H108" s="157">
        <v>72</v>
      </c>
    </row>
    <row r="109" spans="1:8" outlineLevel="1" x14ac:dyDescent="0.2">
      <c r="A109" s="143"/>
      <c r="B109" s="144" t="s">
        <v>2422</v>
      </c>
      <c r="C109" s="145">
        <v>9814319.0999999996</v>
      </c>
      <c r="D109" s="146">
        <v>18</v>
      </c>
      <c r="E109" s="145">
        <v>4907159.55</v>
      </c>
      <c r="F109" s="147">
        <v>9</v>
      </c>
      <c r="G109" s="148">
        <v>14721478.65</v>
      </c>
      <c r="H109" s="149">
        <v>27</v>
      </c>
    </row>
    <row r="110" spans="1:8" ht="11.25" customHeight="1" outlineLevel="2" x14ac:dyDescent="0.2">
      <c r="A110" s="150"/>
      <c r="B110" s="151" t="s">
        <v>2315</v>
      </c>
      <c r="C110" s="152">
        <v>3816679.65</v>
      </c>
      <c r="D110" s="153">
        <v>7</v>
      </c>
      <c r="E110" s="154">
        <v>0</v>
      </c>
      <c r="F110" s="155">
        <v>0</v>
      </c>
      <c r="G110" s="156">
        <v>3816679.65</v>
      </c>
      <c r="H110" s="157">
        <v>7</v>
      </c>
    </row>
    <row r="111" spans="1:8" ht="11.25" customHeight="1" outlineLevel="2" x14ac:dyDescent="0.2">
      <c r="A111" s="150"/>
      <c r="B111" s="151" t="s">
        <v>2316</v>
      </c>
      <c r="C111" s="152">
        <v>3816679.65</v>
      </c>
      <c r="D111" s="153">
        <v>7</v>
      </c>
      <c r="E111" s="154">
        <v>4907159.55</v>
      </c>
      <c r="F111" s="155">
        <v>9</v>
      </c>
      <c r="G111" s="156">
        <v>8723839.1999999993</v>
      </c>
      <c r="H111" s="157">
        <v>16</v>
      </c>
    </row>
    <row r="112" spans="1:8" ht="11.25" customHeight="1" outlineLevel="2" x14ac:dyDescent="0.2">
      <c r="A112" s="150"/>
      <c r="B112" s="151" t="s">
        <v>2317</v>
      </c>
      <c r="C112" s="152">
        <v>2180959.7999999998</v>
      </c>
      <c r="D112" s="153">
        <v>4</v>
      </c>
      <c r="E112" s="154">
        <v>0</v>
      </c>
      <c r="F112" s="155">
        <v>0</v>
      </c>
      <c r="G112" s="156">
        <v>2180959.7999999998</v>
      </c>
      <c r="H112" s="157">
        <v>4</v>
      </c>
    </row>
    <row r="113" spans="1:8" outlineLevel="1" x14ac:dyDescent="0.2">
      <c r="A113" s="143"/>
      <c r="B113" s="144" t="s">
        <v>2417</v>
      </c>
      <c r="C113" s="145">
        <v>26420973.32</v>
      </c>
      <c r="D113" s="146">
        <v>259</v>
      </c>
      <c r="E113" s="145">
        <v>4488505.12</v>
      </c>
      <c r="F113" s="147">
        <v>44</v>
      </c>
      <c r="G113" s="148">
        <v>30909478.440000001</v>
      </c>
      <c r="H113" s="149">
        <v>303</v>
      </c>
    </row>
    <row r="114" spans="1:8" ht="11.25" customHeight="1" outlineLevel="2" x14ac:dyDescent="0.2">
      <c r="A114" s="150"/>
      <c r="B114" s="151" t="s">
        <v>2315</v>
      </c>
      <c r="C114" s="152">
        <v>9385056.1600000001</v>
      </c>
      <c r="D114" s="153">
        <v>92</v>
      </c>
      <c r="E114" s="154">
        <v>0</v>
      </c>
      <c r="F114" s="158">
        <v>0</v>
      </c>
      <c r="G114" s="156">
        <v>9385056.1600000001</v>
      </c>
      <c r="H114" s="157">
        <v>92</v>
      </c>
    </row>
    <row r="115" spans="1:8" ht="11.25" customHeight="1" outlineLevel="2" x14ac:dyDescent="0.2">
      <c r="A115" s="150"/>
      <c r="B115" s="151" t="s">
        <v>2316</v>
      </c>
      <c r="C115" s="152">
        <v>8568964.3200000003</v>
      </c>
      <c r="D115" s="153">
        <v>84</v>
      </c>
      <c r="E115" s="154">
        <v>4488505.12</v>
      </c>
      <c r="F115" s="158">
        <v>44</v>
      </c>
      <c r="G115" s="156">
        <v>13057469.439999999</v>
      </c>
      <c r="H115" s="157">
        <v>128</v>
      </c>
    </row>
    <row r="116" spans="1:8" ht="11.25" customHeight="1" outlineLevel="2" x14ac:dyDescent="0.2">
      <c r="A116" s="150"/>
      <c r="B116" s="151" t="s">
        <v>2317</v>
      </c>
      <c r="C116" s="152">
        <v>8466952.8399999999</v>
      </c>
      <c r="D116" s="153">
        <v>83</v>
      </c>
      <c r="E116" s="154">
        <v>0</v>
      </c>
      <c r="F116" s="158">
        <v>0</v>
      </c>
      <c r="G116" s="156">
        <v>8466952.8399999999</v>
      </c>
      <c r="H116" s="157">
        <v>83</v>
      </c>
    </row>
    <row r="117" spans="1:8" outlineLevel="1" x14ac:dyDescent="0.2">
      <c r="A117" s="143"/>
      <c r="B117" s="144" t="s">
        <v>2423</v>
      </c>
      <c r="C117" s="145">
        <v>3385281.06</v>
      </c>
      <c r="D117" s="146">
        <v>17</v>
      </c>
      <c r="E117" s="145">
        <v>995670.9</v>
      </c>
      <c r="F117" s="147">
        <v>5</v>
      </c>
      <c r="G117" s="148">
        <v>4380951.96</v>
      </c>
      <c r="H117" s="149">
        <v>22</v>
      </c>
    </row>
    <row r="118" spans="1:8" ht="11.25" customHeight="1" outlineLevel="2" x14ac:dyDescent="0.2">
      <c r="A118" s="150"/>
      <c r="B118" s="151" t="s">
        <v>2315</v>
      </c>
      <c r="C118" s="152">
        <v>796536.72</v>
      </c>
      <c r="D118" s="153">
        <v>4</v>
      </c>
      <c r="E118" s="154">
        <v>0</v>
      </c>
      <c r="F118" s="155">
        <v>0</v>
      </c>
      <c r="G118" s="156">
        <v>796536.72</v>
      </c>
      <c r="H118" s="157">
        <v>4</v>
      </c>
    </row>
    <row r="119" spans="1:8" ht="11.25" customHeight="1" outlineLevel="2" x14ac:dyDescent="0.2">
      <c r="A119" s="150"/>
      <c r="B119" s="151" t="s">
        <v>2316</v>
      </c>
      <c r="C119" s="152">
        <v>1393939.26</v>
      </c>
      <c r="D119" s="153">
        <v>7</v>
      </c>
      <c r="E119" s="154">
        <v>995670.9</v>
      </c>
      <c r="F119" s="158">
        <v>5</v>
      </c>
      <c r="G119" s="156">
        <v>2389610.16</v>
      </c>
      <c r="H119" s="157">
        <v>12</v>
      </c>
    </row>
    <row r="120" spans="1:8" ht="11.25" customHeight="1" outlineLevel="2" x14ac:dyDescent="0.2">
      <c r="A120" s="150"/>
      <c r="B120" s="151" t="s">
        <v>2317</v>
      </c>
      <c r="C120" s="152">
        <v>1194805.08</v>
      </c>
      <c r="D120" s="153">
        <v>6</v>
      </c>
      <c r="E120" s="154">
        <v>0</v>
      </c>
      <c r="F120" s="155">
        <v>0</v>
      </c>
      <c r="G120" s="156">
        <v>1194805.08</v>
      </c>
      <c r="H120" s="157">
        <v>6</v>
      </c>
    </row>
    <row r="121" spans="1:8" x14ac:dyDescent="0.2">
      <c r="A121" s="101" t="s">
        <v>2325</v>
      </c>
      <c r="B121" s="101" t="s">
        <v>2326</v>
      </c>
      <c r="C121" s="102">
        <v>11507103.99</v>
      </c>
      <c r="D121" s="103">
        <v>81</v>
      </c>
      <c r="E121" s="102">
        <v>-448914.07</v>
      </c>
      <c r="F121" s="102">
        <v>-5</v>
      </c>
      <c r="G121" s="102">
        <v>11058189.92</v>
      </c>
      <c r="H121" s="110">
        <v>76</v>
      </c>
    </row>
    <row r="122" spans="1:8" outlineLevel="1" x14ac:dyDescent="0.2">
      <c r="A122" s="143"/>
      <c r="B122" s="144" t="s">
        <v>2418</v>
      </c>
      <c r="C122" s="145">
        <v>890242.95</v>
      </c>
      <c r="D122" s="146">
        <v>5</v>
      </c>
      <c r="E122" s="145">
        <v>-534145.77</v>
      </c>
      <c r="F122" s="147">
        <v>-3</v>
      </c>
      <c r="G122" s="148">
        <v>356097.18</v>
      </c>
      <c r="H122" s="149">
        <v>2</v>
      </c>
    </row>
    <row r="123" spans="1:8" ht="11.25" customHeight="1" outlineLevel="2" x14ac:dyDescent="0.2">
      <c r="A123" s="150"/>
      <c r="B123" s="151" t="s">
        <v>2314</v>
      </c>
      <c r="C123" s="152">
        <v>178048.59</v>
      </c>
      <c r="D123" s="153">
        <v>1</v>
      </c>
      <c r="E123" s="152">
        <v>-178048.59</v>
      </c>
      <c r="F123" s="159">
        <v>-1</v>
      </c>
      <c r="G123" s="156">
        <v>0</v>
      </c>
      <c r="H123" s="157">
        <v>0</v>
      </c>
    </row>
    <row r="124" spans="1:8" ht="11.25" customHeight="1" outlineLevel="2" x14ac:dyDescent="0.2">
      <c r="A124" s="150"/>
      <c r="B124" s="151" t="s">
        <v>2315</v>
      </c>
      <c r="C124" s="152">
        <v>178048.59</v>
      </c>
      <c r="D124" s="153">
        <v>1</v>
      </c>
      <c r="E124" s="152">
        <v>-178048.59</v>
      </c>
      <c r="F124" s="159">
        <v>-1</v>
      </c>
      <c r="G124" s="156">
        <v>0</v>
      </c>
      <c r="H124" s="157">
        <v>0</v>
      </c>
    </row>
    <row r="125" spans="1:8" ht="11.25" customHeight="1" outlineLevel="2" x14ac:dyDescent="0.2">
      <c r="A125" s="150"/>
      <c r="B125" s="151" t="s">
        <v>2316</v>
      </c>
      <c r="C125" s="152">
        <v>356097.18</v>
      </c>
      <c r="D125" s="153">
        <v>2</v>
      </c>
      <c r="E125" s="152">
        <v>-178048.59</v>
      </c>
      <c r="F125" s="159">
        <v>-1</v>
      </c>
      <c r="G125" s="156">
        <v>178048.59</v>
      </c>
      <c r="H125" s="157">
        <v>1</v>
      </c>
    </row>
    <row r="126" spans="1:8" ht="11.25" customHeight="1" outlineLevel="2" x14ac:dyDescent="0.2">
      <c r="A126" s="150"/>
      <c r="B126" s="151" t="s">
        <v>2317</v>
      </c>
      <c r="C126" s="152">
        <v>178048.59</v>
      </c>
      <c r="D126" s="153">
        <v>1</v>
      </c>
      <c r="E126" s="152">
        <v>0</v>
      </c>
      <c r="F126" s="159">
        <v>0</v>
      </c>
      <c r="G126" s="156">
        <v>178048.59</v>
      </c>
      <c r="H126" s="157">
        <v>1</v>
      </c>
    </row>
    <row r="127" spans="1:8" outlineLevel="1" x14ac:dyDescent="0.2">
      <c r="A127" s="143"/>
      <c r="B127" s="144" t="s">
        <v>2424</v>
      </c>
      <c r="C127" s="145">
        <v>2567152.42</v>
      </c>
      <c r="D127" s="146">
        <v>14</v>
      </c>
      <c r="E127" s="145">
        <v>1283576.21</v>
      </c>
      <c r="F127" s="147">
        <v>7</v>
      </c>
      <c r="G127" s="148">
        <v>3850728.63</v>
      </c>
      <c r="H127" s="149">
        <v>21</v>
      </c>
    </row>
    <row r="128" spans="1:8" ht="11.25" customHeight="1" outlineLevel="2" x14ac:dyDescent="0.2">
      <c r="A128" s="150"/>
      <c r="B128" s="151" t="s">
        <v>2316</v>
      </c>
      <c r="C128" s="152">
        <v>1283576.21</v>
      </c>
      <c r="D128" s="153">
        <v>7</v>
      </c>
      <c r="E128" s="154">
        <v>1283576.21</v>
      </c>
      <c r="F128" s="158">
        <v>7</v>
      </c>
      <c r="G128" s="156">
        <v>2567152.42</v>
      </c>
      <c r="H128" s="157">
        <v>14</v>
      </c>
    </row>
    <row r="129" spans="1:8" ht="11.25" customHeight="1" outlineLevel="2" x14ac:dyDescent="0.2">
      <c r="A129" s="150"/>
      <c r="B129" s="151" t="s">
        <v>2317</v>
      </c>
      <c r="C129" s="152">
        <v>1283576.21</v>
      </c>
      <c r="D129" s="153">
        <v>7</v>
      </c>
      <c r="E129" s="152">
        <v>0</v>
      </c>
      <c r="F129" s="159">
        <v>0</v>
      </c>
      <c r="G129" s="156">
        <v>1283576.21</v>
      </c>
      <c r="H129" s="157">
        <v>7</v>
      </c>
    </row>
    <row r="130" spans="1:8" outlineLevel="1" x14ac:dyDescent="0.2">
      <c r="A130" s="143"/>
      <c r="B130" s="144" t="s">
        <v>2425</v>
      </c>
      <c r="C130" s="145">
        <v>3328734.75</v>
      </c>
      <c r="D130" s="146">
        <v>25</v>
      </c>
      <c r="E130" s="145">
        <v>-1198344.51</v>
      </c>
      <c r="F130" s="147">
        <v>-9</v>
      </c>
      <c r="G130" s="148">
        <v>2130390.2400000002</v>
      </c>
      <c r="H130" s="149">
        <v>16</v>
      </c>
    </row>
    <row r="131" spans="1:8" ht="11.25" customHeight="1" outlineLevel="2" x14ac:dyDescent="0.2">
      <c r="A131" s="150"/>
      <c r="B131" s="151" t="s">
        <v>2314</v>
      </c>
      <c r="C131" s="152">
        <v>798896.34</v>
      </c>
      <c r="D131" s="153">
        <v>6</v>
      </c>
      <c r="E131" s="154">
        <v>-665746.94999999995</v>
      </c>
      <c r="F131" s="158">
        <v>-5</v>
      </c>
      <c r="G131" s="156">
        <v>133149.39000000001</v>
      </c>
      <c r="H131" s="157">
        <v>1</v>
      </c>
    </row>
    <row r="132" spans="1:8" ht="11.25" customHeight="1" outlineLevel="2" x14ac:dyDescent="0.2">
      <c r="A132" s="150"/>
      <c r="B132" s="151" t="s">
        <v>2315</v>
      </c>
      <c r="C132" s="152">
        <v>798896.34</v>
      </c>
      <c r="D132" s="153">
        <v>6</v>
      </c>
      <c r="E132" s="154">
        <v>-532597.56000000006</v>
      </c>
      <c r="F132" s="158">
        <v>-4</v>
      </c>
      <c r="G132" s="156">
        <v>266298.78000000003</v>
      </c>
      <c r="H132" s="157">
        <v>2</v>
      </c>
    </row>
    <row r="133" spans="1:8" ht="11.25" customHeight="1" outlineLevel="2" x14ac:dyDescent="0.2">
      <c r="A133" s="150"/>
      <c r="B133" s="151" t="s">
        <v>2316</v>
      </c>
      <c r="C133" s="152">
        <v>932045.73</v>
      </c>
      <c r="D133" s="153">
        <v>7</v>
      </c>
      <c r="E133" s="154">
        <v>0</v>
      </c>
      <c r="F133" s="155">
        <v>0</v>
      </c>
      <c r="G133" s="156">
        <v>932045.73</v>
      </c>
      <c r="H133" s="157">
        <v>7</v>
      </c>
    </row>
    <row r="134" spans="1:8" ht="11.25" customHeight="1" outlineLevel="2" x14ac:dyDescent="0.2">
      <c r="A134" s="150"/>
      <c r="B134" s="151" t="s">
        <v>2317</v>
      </c>
      <c r="C134" s="152">
        <v>798896.34</v>
      </c>
      <c r="D134" s="153">
        <v>6</v>
      </c>
      <c r="E134" s="154">
        <v>0</v>
      </c>
      <c r="F134" s="155">
        <v>0</v>
      </c>
      <c r="G134" s="156">
        <v>798896.34</v>
      </c>
      <c r="H134" s="157">
        <v>6</v>
      </c>
    </row>
    <row r="135" spans="1:8" x14ac:dyDescent="0.2">
      <c r="A135" s="101" t="s">
        <v>2349</v>
      </c>
      <c r="B135" s="101" t="s">
        <v>2350</v>
      </c>
      <c r="C135" s="102">
        <v>36079338.759999998</v>
      </c>
      <c r="D135" s="103">
        <v>276</v>
      </c>
      <c r="E135" s="102">
        <v>-294801.46000000002</v>
      </c>
      <c r="F135" s="102">
        <v>1</v>
      </c>
      <c r="G135" s="102">
        <v>35784537.299999997</v>
      </c>
      <c r="H135" s="110">
        <v>277</v>
      </c>
    </row>
    <row r="136" spans="1:8" outlineLevel="1" x14ac:dyDescent="0.2">
      <c r="A136" s="143"/>
      <c r="B136" s="144" t="s">
        <v>2426</v>
      </c>
      <c r="C136" s="145">
        <v>28045443.66</v>
      </c>
      <c r="D136" s="146">
        <v>221</v>
      </c>
      <c r="E136" s="145">
        <v>2918756.58</v>
      </c>
      <c r="F136" s="147">
        <v>23</v>
      </c>
      <c r="G136" s="148">
        <v>30964200.239999998</v>
      </c>
      <c r="H136" s="149">
        <v>244</v>
      </c>
    </row>
    <row r="137" spans="1:8" ht="11.25" customHeight="1" outlineLevel="2" x14ac:dyDescent="0.2">
      <c r="A137" s="150"/>
      <c r="B137" s="151" t="s">
        <v>2314</v>
      </c>
      <c r="C137" s="152">
        <v>5583708.2400000002</v>
      </c>
      <c r="D137" s="153">
        <v>44</v>
      </c>
      <c r="E137" s="154">
        <v>0</v>
      </c>
      <c r="F137" s="158">
        <v>0</v>
      </c>
      <c r="G137" s="156">
        <v>5583708.2400000002</v>
      </c>
      <c r="H137" s="157">
        <v>44</v>
      </c>
    </row>
    <row r="138" spans="1:8" ht="11.25" customHeight="1" outlineLevel="2" x14ac:dyDescent="0.2">
      <c r="A138" s="150"/>
      <c r="B138" s="151" t="s">
        <v>2315</v>
      </c>
      <c r="C138" s="152">
        <v>9517684.5</v>
      </c>
      <c r="D138" s="153">
        <v>75</v>
      </c>
      <c r="E138" s="154">
        <v>0</v>
      </c>
      <c r="F138" s="158">
        <v>0</v>
      </c>
      <c r="G138" s="156">
        <v>9517684.5</v>
      </c>
      <c r="H138" s="157">
        <v>75</v>
      </c>
    </row>
    <row r="139" spans="1:8" ht="11.25" customHeight="1" outlineLevel="2" x14ac:dyDescent="0.2">
      <c r="A139" s="150"/>
      <c r="B139" s="151" t="s">
        <v>2316</v>
      </c>
      <c r="C139" s="152">
        <v>6472025.46</v>
      </c>
      <c r="D139" s="153">
        <v>51</v>
      </c>
      <c r="E139" s="154">
        <v>2918756.58</v>
      </c>
      <c r="F139" s="158">
        <v>23</v>
      </c>
      <c r="G139" s="156">
        <v>9390782.0399999991</v>
      </c>
      <c r="H139" s="157">
        <v>74</v>
      </c>
    </row>
    <row r="140" spans="1:8" ht="11.25" customHeight="1" outlineLevel="2" x14ac:dyDescent="0.2">
      <c r="A140" s="150"/>
      <c r="B140" s="151" t="s">
        <v>2317</v>
      </c>
      <c r="C140" s="152">
        <v>6472025.46</v>
      </c>
      <c r="D140" s="153">
        <v>51</v>
      </c>
      <c r="E140" s="154">
        <v>0</v>
      </c>
      <c r="F140" s="158">
        <v>0</v>
      </c>
      <c r="G140" s="156">
        <v>6472025.46</v>
      </c>
      <c r="H140" s="157">
        <v>51</v>
      </c>
    </row>
    <row r="141" spans="1:8" outlineLevel="1" x14ac:dyDescent="0.2">
      <c r="A141" s="143"/>
      <c r="B141" s="144" t="s">
        <v>2403</v>
      </c>
      <c r="C141" s="145">
        <v>8033895.0999999996</v>
      </c>
      <c r="D141" s="146">
        <v>55</v>
      </c>
      <c r="E141" s="145">
        <v>-3213558.04</v>
      </c>
      <c r="F141" s="147">
        <v>-22</v>
      </c>
      <c r="G141" s="148">
        <v>4820337.0599999996</v>
      </c>
      <c r="H141" s="149">
        <v>33</v>
      </c>
    </row>
    <row r="142" spans="1:8" ht="11.25" customHeight="1" outlineLevel="2" x14ac:dyDescent="0.2">
      <c r="A142" s="150"/>
      <c r="B142" s="151" t="s">
        <v>2314</v>
      </c>
      <c r="C142" s="152">
        <v>1606779.02</v>
      </c>
      <c r="D142" s="153">
        <v>11</v>
      </c>
      <c r="E142" s="154">
        <v>0</v>
      </c>
      <c r="F142" s="158">
        <v>0</v>
      </c>
      <c r="G142" s="156">
        <v>1606779.02</v>
      </c>
      <c r="H142" s="157">
        <v>11</v>
      </c>
    </row>
    <row r="143" spans="1:8" ht="11.25" customHeight="1" outlineLevel="2" x14ac:dyDescent="0.2">
      <c r="A143" s="150"/>
      <c r="B143" s="151" t="s">
        <v>2315</v>
      </c>
      <c r="C143" s="152">
        <v>2044991.48</v>
      </c>
      <c r="D143" s="153">
        <v>14</v>
      </c>
      <c r="E143" s="154">
        <v>-1022495.74</v>
      </c>
      <c r="F143" s="158">
        <v>-7</v>
      </c>
      <c r="G143" s="156">
        <v>1022495.74</v>
      </c>
      <c r="H143" s="157">
        <v>7</v>
      </c>
    </row>
    <row r="144" spans="1:8" ht="11.25" customHeight="1" outlineLevel="2" x14ac:dyDescent="0.2">
      <c r="A144" s="150"/>
      <c r="B144" s="151" t="s">
        <v>2316</v>
      </c>
      <c r="C144" s="152">
        <v>2191062.2999999998</v>
      </c>
      <c r="D144" s="153">
        <v>15</v>
      </c>
      <c r="E144" s="154">
        <v>-2191062.2999999998</v>
      </c>
      <c r="F144" s="158">
        <v>-15</v>
      </c>
      <c r="G144" s="156">
        <v>0</v>
      </c>
      <c r="H144" s="157">
        <v>0</v>
      </c>
    </row>
    <row r="145" spans="1:8" ht="11.25" customHeight="1" outlineLevel="2" x14ac:dyDescent="0.2">
      <c r="A145" s="150"/>
      <c r="B145" s="151" t="s">
        <v>2317</v>
      </c>
      <c r="C145" s="152">
        <v>2191062.2999999998</v>
      </c>
      <c r="D145" s="153">
        <v>15</v>
      </c>
      <c r="E145" s="154">
        <v>0</v>
      </c>
      <c r="F145" s="158">
        <v>0</v>
      </c>
      <c r="G145" s="156">
        <v>2191062.2999999998</v>
      </c>
      <c r="H145" s="157">
        <v>15</v>
      </c>
    </row>
    <row r="146" spans="1:8" x14ac:dyDescent="0.2">
      <c r="A146" s="101" t="s">
        <v>2353</v>
      </c>
      <c r="B146" s="101" t="s">
        <v>2354</v>
      </c>
      <c r="C146" s="102">
        <v>44337707.299999997</v>
      </c>
      <c r="D146" s="103">
        <v>295</v>
      </c>
      <c r="E146" s="102">
        <v>-479525.84</v>
      </c>
      <c r="F146" s="102">
        <v>-8</v>
      </c>
      <c r="G146" s="102">
        <v>43858181.460000001</v>
      </c>
      <c r="H146" s="110">
        <v>287</v>
      </c>
    </row>
    <row r="147" spans="1:8" outlineLevel="1" x14ac:dyDescent="0.2">
      <c r="A147" s="143"/>
      <c r="B147" s="144" t="s">
        <v>2426</v>
      </c>
      <c r="C147" s="145">
        <v>13324758.300000001</v>
      </c>
      <c r="D147" s="146">
        <v>105</v>
      </c>
      <c r="E147" s="145">
        <v>-2411146.7400000002</v>
      </c>
      <c r="F147" s="147">
        <v>-19</v>
      </c>
      <c r="G147" s="148">
        <v>10913611.560000001</v>
      </c>
      <c r="H147" s="149">
        <v>86</v>
      </c>
    </row>
    <row r="148" spans="1:8" ht="11.25" customHeight="1" outlineLevel="2" x14ac:dyDescent="0.2">
      <c r="A148" s="150"/>
      <c r="B148" s="151" t="s">
        <v>2314</v>
      </c>
      <c r="C148" s="152">
        <v>2538049.2000000002</v>
      </c>
      <c r="D148" s="153">
        <v>20</v>
      </c>
      <c r="E148" s="154">
        <v>0</v>
      </c>
      <c r="F148" s="155">
        <v>0</v>
      </c>
      <c r="G148" s="156">
        <v>2538049.2000000002</v>
      </c>
      <c r="H148" s="157">
        <v>20</v>
      </c>
    </row>
    <row r="149" spans="1:8" ht="11.25" customHeight="1" outlineLevel="2" x14ac:dyDescent="0.2">
      <c r="A149" s="150"/>
      <c r="B149" s="151" t="s">
        <v>2315</v>
      </c>
      <c r="C149" s="152">
        <v>3553268.88</v>
      </c>
      <c r="D149" s="153">
        <v>28</v>
      </c>
      <c r="E149" s="154">
        <v>-761414.76</v>
      </c>
      <c r="F149" s="155">
        <v>-6</v>
      </c>
      <c r="G149" s="156">
        <v>2791854.12</v>
      </c>
      <c r="H149" s="157">
        <v>22</v>
      </c>
    </row>
    <row r="150" spans="1:8" ht="11.25" customHeight="1" outlineLevel="2" x14ac:dyDescent="0.2">
      <c r="A150" s="150"/>
      <c r="B150" s="151" t="s">
        <v>2316</v>
      </c>
      <c r="C150" s="152">
        <v>3680171.34</v>
      </c>
      <c r="D150" s="153">
        <v>29</v>
      </c>
      <c r="E150" s="154">
        <v>-1649731.98</v>
      </c>
      <c r="F150" s="155">
        <v>-13</v>
      </c>
      <c r="G150" s="156">
        <v>2030439.36</v>
      </c>
      <c r="H150" s="157">
        <v>16</v>
      </c>
    </row>
    <row r="151" spans="1:8" ht="11.25" customHeight="1" outlineLevel="2" x14ac:dyDescent="0.2">
      <c r="A151" s="150"/>
      <c r="B151" s="151" t="s">
        <v>2317</v>
      </c>
      <c r="C151" s="152">
        <v>3553268.88</v>
      </c>
      <c r="D151" s="153">
        <v>28</v>
      </c>
      <c r="E151" s="154">
        <v>0</v>
      </c>
      <c r="F151" s="155">
        <v>0</v>
      </c>
      <c r="G151" s="156">
        <v>3553268.88</v>
      </c>
      <c r="H151" s="157">
        <v>28</v>
      </c>
    </row>
    <row r="152" spans="1:8" outlineLevel="1" x14ac:dyDescent="0.2">
      <c r="A152" s="143"/>
      <c r="B152" s="144" t="s">
        <v>2427</v>
      </c>
      <c r="C152" s="145">
        <v>29149915.399999999</v>
      </c>
      <c r="D152" s="146">
        <v>166</v>
      </c>
      <c r="E152" s="145">
        <v>1931620.9</v>
      </c>
      <c r="F152" s="147">
        <v>11</v>
      </c>
      <c r="G152" s="148">
        <v>31081536.300000001</v>
      </c>
      <c r="H152" s="149">
        <v>177</v>
      </c>
    </row>
    <row r="153" spans="1:8" ht="11.25" customHeight="1" outlineLevel="2" x14ac:dyDescent="0.2">
      <c r="A153" s="150"/>
      <c r="B153" s="151" t="s">
        <v>2314</v>
      </c>
      <c r="C153" s="152">
        <v>4741251.3</v>
      </c>
      <c r="D153" s="153">
        <v>27</v>
      </c>
      <c r="E153" s="154">
        <v>0</v>
      </c>
      <c r="F153" s="155">
        <v>0</v>
      </c>
      <c r="G153" s="156">
        <v>4741251.3</v>
      </c>
      <c r="H153" s="157">
        <v>27</v>
      </c>
    </row>
    <row r="154" spans="1:8" ht="11.25" customHeight="1" outlineLevel="2" x14ac:dyDescent="0.2">
      <c r="A154" s="150"/>
      <c r="B154" s="151" t="s">
        <v>2315</v>
      </c>
      <c r="C154" s="152">
        <v>10887317.800000001</v>
      </c>
      <c r="D154" s="153">
        <v>62</v>
      </c>
      <c r="E154" s="154">
        <v>0</v>
      </c>
      <c r="F154" s="158">
        <v>0</v>
      </c>
      <c r="G154" s="156">
        <v>10887317.800000001</v>
      </c>
      <c r="H154" s="157">
        <v>62</v>
      </c>
    </row>
    <row r="155" spans="1:8" ht="11.25" customHeight="1" outlineLevel="2" x14ac:dyDescent="0.2">
      <c r="A155" s="150"/>
      <c r="B155" s="151" t="s">
        <v>2316</v>
      </c>
      <c r="C155" s="152">
        <v>6848474.0999999996</v>
      </c>
      <c r="D155" s="153">
        <v>39</v>
      </c>
      <c r="E155" s="154">
        <v>1931620.9</v>
      </c>
      <c r="F155" s="155">
        <v>11</v>
      </c>
      <c r="G155" s="156">
        <v>8780095</v>
      </c>
      <c r="H155" s="157">
        <v>50</v>
      </c>
    </row>
    <row r="156" spans="1:8" ht="11.25" customHeight="1" outlineLevel="2" x14ac:dyDescent="0.2">
      <c r="A156" s="150"/>
      <c r="B156" s="151" t="s">
        <v>2317</v>
      </c>
      <c r="C156" s="152">
        <v>6672872.2000000002</v>
      </c>
      <c r="D156" s="153">
        <v>38</v>
      </c>
      <c r="E156" s="154">
        <v>0</v>
      </c>
      <c r="F156" s="155">
        <v>0</v>
      </c>
      <c r="G156" s="156">
        <v>6672872.2000000002</v>
      </c>
      <c r="H156" s="157">
        <v>38</v>
      </c>
    </row>
    <row r="157" spans="1:8" x14ac:dyDescent="0.2">
      <c r="A157" s="101" t="s">
        <v>2333</v>
      </c>
      <c r="B157" s="101" t="s">
        <v>2334</v>
      </c>
      <c r="C157" s="102">
        <v>309483711.23000002</v>
      </c>
      <c r="D157" s="110">
        <v>1489</v>
      </c>
      <c r="E157" s="102">
        <v>12897830.74</v>
      </c>
      <c r="F157" s="102">
        <v>67</v>
      </c>
      <c r="G157" s="102">
        <v>322381541.97000003</v>
      </c>
      <c r="H157" s="110">
        <v>1556</v>
      </c>
    </row>
    <row r="158" spans="1:8" outlineLevel="1" x14ac:dyDescent="0.2">
      <c r="A158" s="143"/>
      <c r="B158" s="144" t="s">
        <v>2428</v>
      </c>
      <c r="C158" s="145">
        <v>35396059.469999999</v>
      </c>
      <c r="D158" s="146">
        <v>61</v>
      </c>
      <c r="E158" s="145">
        <v>580263.27</v>
      </c>
      <c r="F158" s="147">
        <v>1</v>
      </c>
      <c r="G158" s="148">
        <v>35976322.740000002</v>
      </c>
      <c r="H158" s="149">
        <v>62</v>
      </c>
    </row>
    <row r="159" spans="1:8" ht="11.25" customHeight="1" outlineLevel="2" x14ac:dyDescent="0.2">
      <c r="A159" s="150"/>
      <c r="B159" s="151" t="s">
        <v>2314</v>
      </c>
      <c r="C159" s="152">
        <v>8703949.0500000007</v>
      </c>
      <c r="D159" s="153">
        <v>15</v>
      </c>
      <c r="E159" s="154">
        <v>0</v>
      </c>
      <c r="F159" s="158">
        <v>0</v>
      </c>
      <c r="G159" s="156">
        <v>8703949.0500000007</v>
      </c>
      <c r="H159" s="157">
        <v>15</v>
      </c>
    </row>
    <row r="160" spans="1:8" ht="11.25" customHeight="1" outlineLevel="2" x14ac:dyDescent="0.2">
      <c r="A160" s="150"/>
      <c r="B160" s="151" t="s">
        <v>2315</v>
      </c>
      <c r="C160" s="152">
        <v>9284212.3200000003</v>
      </c>
      <c r="D160" s="153">
        <v>16</v>
      </c>
      <c r="E160" s="154">
        <v>0</v>
      </c>
      <c r="F160" s="158">
        <v>0</v>
      </c>
      <c r="G160" s="156">
        <v>9284212.3200000003</v>
      </c>
      <c r="H160" s="157">
        <v>16</v>
      </c>
    </row>
    <row r="161" spans="1:8" ht="11.25" customHeight="1" outlineLevel="2" x14ac:dyDescent="0.2">
      <c r="A161" s="150"/>
      <c r="B161" s="151" t="s">
        <v>2316</v>
      </c>
      <c r="C161" s="152">
        <v>8703949.0500000007</v>
      </c>
      <c r="D161" s="153">
        <v>15</v>
      </c>
      <c r="E161" s="154">
        <v>580263.27</v>
      </c>
      <c r="F161" s="158">
        <v>1</v>
      </c>
      <c r="G161" s="156">
        <v>9284212.3200000003</v>
      </c>
      <c r="H161" s="157">
        <v>16</v>
      </c>
    </row>
    <row r="162" spans="1:8" ht="11.25" customHeight="1" outlineLevel="2" x14ac:dyDescent="0.2">
      <c r="A162" s="150"/>
      <c r="B162" s="151" t="s">
        <v>2317</v>
      </c>
      <c r="C162" s="152">
        <v>8703949.0500000007</v>
      </c>
      <c r="D162" s="153">
        <v>15</v>
      </c>
      <c r="E162" s="154">
        <v>0</v>
      </c>
      <c r="F162" s="158">
        <v>0</v>
      </c>
      <c r="G162" s="156">
        <v>8703949.0500000007</v>
      </c>
      <c r="H162" s="157">
        <v>15</v>
      </c>
    </row>
    <row r="163" spans="1:8" outlineLevel="1" x14ac:dyDescent="0.2">
      <c r="A163" s="143"/>
      <c r="B163" s="144" t="s">
        <v>2429</v>
      </c>
      <c r="C163" s="145">
        <v>25295219.550000001</v>
      </c>
      <c r="D163" s="146">
        <v>15</v>
      </c>
      <c r="E163" s="145">
        <v>1686347.97</v>
      </c>
      <c r="F163" s="147">
        <v>1</v>
      </c>
      <c r="G163" s="148">
        <v>26981567.52</v>
      </c>
      <c r="H163" s="149">
        <v>16</v>
      </c>
    </row>
    <row r="164" spans="1:8" ht="11.25" customHeight="1" outlineLevel="2" x14ac:dyDescent="0.2">
      <c r="A164" s="150"/>
      <c r="B164" s="151" t="s">
        <v>2314</v>
      </c>
      <c r="C164" s="152">
        <v>6745391.8799999999</v>
      </c>
      <c r="D164" s="153">
        <v>4</v>
      </c>
      <c r="E164" s="154">
        <v>0</v>
      </c>
      <c r="F164" s="155">
        <v>0</v>
      </c>
      <c r="G164" s="156">
        <v>6745391.8799999999</v>
      </c>
      <c r="H164" s="157">
        <v>4</v>
      </c>
    </row>
    <row r="165" spans="1:8" ht="11.25" customHeight="1" outlineLevel="2" x14ac:dyDescent="0.2">
      <c r="A165" s="150"/>
      <c r="B165" s="151" t="s">
        <v>2315</v>
      </c>
      <c r="C165" s="152">
        <v>6745391.8799999999</v>
      </c>
      <c r="D165" s="153">
        <v>4</v>
      </c>
      <c r="E165" s="154">
        <v>0</v>
      </c>
      <c r="F165" s="155">
        <v>0</v>
      </c>
      <c r="G165" s="156">
        <v>6745391.8799999999</v>
      </c>
      <c r="H165" s="157">
        <v>4</v>
      </c>
    </row>
    <row r="166" spans="1:8" ht="11.25" customHeight="1" outlineLevel="2" x14ac:dyDescent="0.2">
      <c r="A166" s="150"/>
      <c r="B166" s="151" t="s">
        <v>2316</v>
      </c>
      <c r="C166" s="152">
        <v>6745391.8799999999</v>
      </c>
      <c r="D166" s="153">
        <v>4</v>
      </c>
      <c r="E166" s="154">
        <v>1686347.97</v>
      </c>
      <c r="F166" s="155">
        <v>1</v>
      </c>
      <c r="G166" s="156">
        <v>8431739.8499999996</v>
      </c>
      <c r="H166" s="157">
        <v>5</v>
      </c>
    </row>
    <row r="167" spans="1:8" ht="11.25" customHeight="1" outlineLevel="2" x14ac:dyDescent="0.2">
      <c r="A167" s="150"/>
      <c r="B167" s="151" t="s">
        <v>2317</v>
      </c>
      <c r="C167" s="152">
        <v>5059043.91</v>
      </c>
      <c r="D167" s="153">
        <v>3</v>
      </c>
      <c r="E167" s="154">
        <v>0</v>
      </c>
      <c r="F167" s="155">
        <v>0</v>
      </c>
      <c r="G167" s="156">
        <v>5059043.91</v>
      </c>
      <c r="H167" s="157">
        <v>3</v>
      </c>
    </row>
    <row r="168" spans="1:8" outlineLevel="1" x14ac:dyDescent="0.2">
      <c r="A168" s="143"/>
      <c r="B168" s="144" t="s">
        <v>2430</v>
      </c>
      <c r="C168" s="145">
        <v>105756851.51000001</v>
      </c>
      <c r="D168" s="146">
        <v>733</v>
      </c>
      <c r="E168" s="145">
        <v>2164192.0499999998</v>
      </c>
      <c r="F168" s="147">
        <v>15</v>
      </c>
      <c r="G168" s="148">
        <v>107921043.56</v>
      </c>
      <c r="H168" s="149">
        <v>748</v>
      </c>
    </row>
    <row r="169" spans="1:8" ht="11.25" customHeight="1" outlineLevel="2" x14ac:dyDescent="0.2">
      <c r="A169" s="150"/>
      <c r="B169" s="151" t="s">
        <v>2314</v>
      </c>
      <c r="C169" s="152">
        <v>24238950.960000001</v>
      </c>
      <c r="D169" s="153">
        <v>168</v>
      </c>
      <c r="E169" s="154">
        <v>0</v>
      </c>
      <c r="F169" s="158">
        <v>0</v>
      </c>
      <c r="G169" s="156">
        <v>24238950.960000001</v>
      </c>
      <c r="H169" s="157">
        <v>168</v>
      </c>
    </row>
    <row r="170" spans="1:8" ht="11.25" customHeight="1" outlineLevel="2" x14ac:dyDescent="0.2">
      <c r="A170" s="150"/>
      <c r="B170" s="151" t="s">
        <v>2315</v>
      </c>
      <c r="C170" s="152">
        <v>37512662.200000003</v>
      </c>
      <c r="D170" s="153">
        <v>260</v>
      </c>
      <c r="E170" s="154">
        <v>0</v>
      </c>
      <c r="F170" s="158">
        <v>0</v>
      </c>
      <c r="G170" s="156">
        <v>37512662.200000003</v>
      </c>
      <c r="H170" s="157">
        <v>260</v>
      </c>
    </row>
    <row r="171" spans="1:8" ht="11.25" customHeight="1" outlineLevel="2" x14ac:dyDescent="0.2">
      <c r="A171" s="150"/>
      <c r="B171" s="151" t="s">
        <v>2316</v>
      </c>
      <c r="C171" s="152">
        <v>22074758.91</v>
      </c>
      <c r="D171" s="153">
        <v>153</v>
      </c>
      <c r="E171" s="154">
        <v>2164192.0499999998</v>
      </c>
      <c r="F171" s="158">
        <v>15</v>
      </c>
      <c r="G171" s="156">
        <v>24238950.960000001</v>
      </c>
      <c r="H171" s="157">
        <v>168</v>
      </c>
    </row>
    <row r="172" spans="1:8" ht="11.25" customHeight="1" outlineLevel="2" x14ac:dyDescent="0.2">
      <c r="A172" s="150"/>
      <c r="B172" s="151" t="s">
        <v>2317</v>
      </c>
      <c r="C172" s="152">
        <v>21930479.440000001</v>
      </c>
      <c r="D172" s="153">
        <v>152</v>
      </c>
      <c r="E172" s="154">
        <v>0</v>
      </c>
      <c r="F172" s="158">
        <v>0</v>
      </c>
      <c r="G172" s="156">
        <v>21930479.440000001</v>
      </c>
      <c r="H172" s="157">
        <v>152</v>
      </c>
    </row>
    <row r="173" spans="1:8" outlineLevel="1" x14ac:dyDescent="0.2">
      <c r="A173" s="143"/>
      <c r="B173" s="144" t="s">
        <v>2431</v>
      </c>
      <c r="C173" s="145">
        <v>79644637.799999997</v>
      </c>
      <c r="D173" s="146">
        <v>270</v>
      </c>
      <c r="E173" s="145">
        <v>2654821.2599999998</v>
      </c>
      <c r="F173" s="147">
        <v>9</v>
      </c>
      <c r="G173" s="148">
        <v>82299459.060000002</v>
      </c>
      <c r="H173" s="149">
        <v>279</v>
      </c>
    </row>
    <row r="174" spans="1:8" ht="11.25" customHeight="1" outlineLevel="2" x14ac:dyDescent="0.2">
      <c r="A174" s="150"/>
      <c r="B174" s="151" t="s">
        <v>2314</v>
      </c>
      <c r="C174" s="152">
        <v>20058649.52</v>
      </c>
      <c r="D174" s="153">
        <v>68</v>
      </c>
      <c r="E174" s="154">
        <v>0</v>
      </c>
      <c r="F174" s="158">
        <v>0</v>
      </c>
      <c r="G174" s="156">
        <v>20058649.52</v>
      </c>
      <c r="H174" s="157">
        <v>68</v>
      </c>
    </row>
    <row r="175" spans="1:8" ht="11.25" customHeight="1" outlineLevel="2" x14ac:dyDescent="0.2">
      <c r="A175" s="150"/>
      <c r="B175" s="151" t="s">
        <v>2315</v>
      </c>
      <c r="C175" s="152">
        <v>19763669.379999999</v>
      </c>
      <c r="D175" s="153">
        <v>67</v>
      </c>
      <c r="E175" s="154">
        <v>0</v>
      </c>
      <c r="F175" s="158">
        <v>0</v>
      </c>
      <c r="G175" s="156">
        <v>19763669.379999999</v>
      </c>
      <c r="H175" s="157">
        <v>67</v>
      </c>
    </row>
    <row r="176" spans="1:8" ht="11.25" customHeight="1" outlineLevel="2" x14ac:dyDescent="0.2">
      <c r="A176" s="150"/>
      <c r="B176" s="151" t="s">
        <v>2316</v>
      </c>
      <c r="C176" s="152">
        <v>20058649.52</v>
      </c>
      <c r="D176" s="153">
        <v>68</v>
      </c>
      <c r="E176" s="154">
        <v>2654821.2599999998</v>
      </c>
      <c r="F176" s="158">
        <v>9</v>
      </c>
      <c r="G176" s="156">
        <v>22713470.780000001</v>
      </c>
      <c r="H176" s="157">
        <v>77</v>
      </c>
    </row>
    <row r="177" spans="1:8" ht="11.25" customHeight="1" outlineLevel="2" x14ac:dyDescent="0.2">
      <c r="A177" s="150"/>
      <c r="B177" s="151" t="s">
        <v>2317</v>
      </c>
      <c r="C177" s="152">
        <v>19763669.379999999</v>
      </c>
      <c r="D177" s="153">
        <v>67</v>
      </c>
      <c r="E177" s="154">
        <v>0</v>
      </c>
      <c r="F177" s="158">
        <v>0</v>
      </c>
      <c r="G177" s="156">
        <v>19763669.379999999</v>
      </c>
      <c r="H177" s="157">
        <v>67</v>
      </c>
    </row>
    <row r="178" spans="1:8" outlineLevel="1" x14ac:dyDescent="0.2">
      <c r="A178" s="143"/>
      <c r="B178" s="144" t="s">
        <v>2432</v>
      </c>
      <c r="C178" s="145">
        <v>61576957.350000001</v>
      </c>
      <c r="D178" s="146">
        <v>405</v>
      </c>
      <c r="E178" s="145">
        <v>6537800.4100000001</v>
      </c>
      <c r="F178" s="147">
        <v>43</v>
      </c>
      <c r="G178" s="148">
        <v>68114757.760000005</v>
      </c>
      <c r="H178" s="149">
        <v>448</v>
      </c>
    </row>
    <row r="179" spans="1:8" ht="11.25" customHeight="1" outlineLevel="2" x14ac:dyDescent="0.2">
      <c r="A179" s="150"/>
      <c r="B179" s="151" t="s">
        <v>2314</v>
      </c>
      <c r="C179" s="152">
        <v>14596019.52</v>
      </c>
      <c r="D179" s="153">
        <v>96</v>
      </c>
      <c r="E179" s="154">
        <v>0</v>
      </c>
      <c r="F179" s="158">
        <v>0</v>
      </c>
      <c r="G179" s="156">
        <v>14596019.52</v>
      </c>
      <c r="H179" s="157">
        <v>96</v>
      </c>
    </row>
    <row r="180" spans="1:8" ht="11.25" customHeight="1" outlineLevel="2" x14ac:dyDescent="0.2">
      <c r="A180" s="150"/>
      <c r="B180" s="151" t="s">
        <v>2315</v>
      </c>
      <c r="C180" s="152">
        <v>19613401.23</v>
      </c>
      <c r="D180" s="153">
        <v>129</v>
      </c>
      <c r="E180" s="154">
        <v>0</v>
      </c>
      <c r="F180" s="158">
        <v>0</v>
      </c>
      <c r="G180" s="156">
        <v>19613401.23</v>
      </c>
      <c r="H180" s="157">
        <v>129</v>
      </c>
    </row>
    <row r="181" spans="1:8" ht="11.25" customHeight="1" outlineLevel="2" x14ac:dyDescent="0.2">
      <c r="A181" s="150"/>
      <c r="B181" s="151" t="s">
        <v>2316</v>
      </c>
      <c r="C181" s="152">
        <v>13683768.300000001</v>
      </c>
      <c r="D181" s="153">
        <v>90</v>
      </c>
      <c r="E181" s="154">
        <v>6537800.4100000001</v>
      </c>
      <c r="F181" s="158">
        <v>43</v>
      </c>
      <c r="G181" s="156">
        <v>20221568.710000001</v>
      </c>
      <c r="H181" s="157">
        <v>133</v>
      </c>
    </row>
    <row r="182" spans="1:8" ht="11.25" customHeight="1" outlineLevel="2" x14ac:dyDescent="0.2">
      <c r="A182" s="150"/>
      <c r="B182" s="151" t="s">
        <v>2317</v>
      </c>
      <c r="C182" s="152">
        <v>13683768.300000001</v>
      </c>
      <c r="D182" s="153">
        <v>90</v>
      </c>
      <c r="E182" s="154">
        <v>0</v>
      </c>
      <c r="F182" s="158">
        <v>0</v>
      </c>
      <c r="G182" s="156">
        <v>13683768.300000001</v>
      </c>
      <c r="H182" s="157">
        <v>90</v>
      </c>
    </row>
    <row r="183" spans="1:8" outlineLevel="1" x14ac:dyDescent="0.2">
      <c r="A183" s="143"/>
      <c r="B183" s="144" t="s">
        <v>2433</v>
      </c>
      <c r="C183" s="145">
        <v>1813985.55</v>
      </c>
      <c r="D183" s="146">
        <v>5</v>
      </c>
      <c r="E183" s="145">
        <v>-725594.22</v>
      </c>
      <c r="F183" s="147">
        <v>-2</v>
      </c>
      <c r="G183" s="148">
        <v>1088391.33</v>
      </c>
      <c r="H183" s="149">
        <v>3</v>
      </c>
    </row>
    <row r="184" spans="1:8" ht="11.25" customHeight="1" outlineLevel="2" x14ac:dyDescent="0.2">
      <c r="A184" s="150"/>
      <c r="B184" s="151" t="s">
        <v>2314</v>
      </c>
      <c r="C184" s="152">
        <v>362797.11</v>
      </c>
      <c r="D184" s="153">
        <v>1</v>
      </c>
      <c r="E184" s="152">
        <v>-362797.11</v>
      </c>
      <c r="F184" s="159">
        <v>-1</v>
      </c>
      <c r="G184" s="156">
        <v>0</v>
      </c>
      <c r="H184" s="157">
        <v>0</v>
      </c>
    </row>
    <row r="185" spans="1:8" ht="11.25" customHeight="1" outlineLevel="2" x14ac:dyDescent="0.2">
      <c r="A185" s="150"/>
      <c r="B185" s="151" t="s">
        <v>2315</v>
      </c>
      <c r="C185" s="152">
        <v>362797.11</v>
      </c>
      <c r="D185" s="153">
        <v>1</v>
      </c>
      <c r="E185" s="152">
        <v>-362797.11</v>
      </c>
      <c r="F185" s="159">
        <v>-1</v>
      </c>
      <c r="G185" s="156">
        <v>0</v>
      </c>
      <c r="H185" s="157">
        <v>0</v>
      </c>
    </row>
    <row r="186" spans="1:8" ht="11.25" customHeight="1" outlineLevel="2" x14ac:dyDescent="0.2">
      <c r="A186" s="150"/>
      <c r="B186" s="151" t="s">
        <v>2316</v>
      </c>
      <c r="C186" s="152">
        <v>725594.22</v>
      </c>
      <c r="D186" s="153">
        <v>2</v>
      </c>
      <c r="E186" s="152">
        <v>0</v>
      </c>
      <c r="F186" s="159">
        <v>0</v>
      </c>
      <c r="G186" s="156">
        <v>725594.22</v>
      </c>
      <c r="H186" s="157">
        <v>2</v>
      </c>
    </row>
    <row r="187" spans="1:8" ht="11.25" customHeight="1" outlineLevel="2" x14ac:dyDescent="0.2">
      <c r="A187" s="150"/>
      <c r="B187" s="151" t="s">
        <v>2317</v>
      </c>
      <c r="C187" s="152">
        <v>362797.11</v>
      </c>
      <c r="D187" s="153">
        <v>1</v>
      </c>
      <c r="E187" s="152">
        <v>0</v>
      </c>
      <c r="F187" s="159">
        <v>0</v>
      </c>
      <c r="G187" s="156">
        <v>362797.11</v>
      </c>
      <c r="H187" s="157">
        <v>1</v>
      </c>
    </row>
    <row r="188" spans="1:8" x14ac:dyDescent="0.2">
      <c r="A188" s="101" t="s">
        <v>61</v>
      </c>
      <c r="B188" s="101" t="s">
        <v>62</v>
      </c>
      <c r="C188" s="102">
        <v>92552308.209999993</v>
      </c>
      <c r="D188" s="103">
        <v>531</v>
      </c>
      <c r="E188" s="102">
        <v>-12978815.02</v>
      </c>
      <c r="F188" s="102">
        <v>-73</v>
      </c>
      <c r="G188" s="102">
        <v>79573493.189999998</v>
      </c>
      <c r="H188" s="110">
        <v>458</v>
      </c>
    </row>
    <row r="189" spans="1:8" outlineLevel="1" x14ac:dyDescent="0.2">
      <c r="A189" s="143"/>
      <c r="B189" s="144" t="s">
        <v>2401</v>
      </c>
      <c r="C189" s="145">
        <v>770705.12</v>
      </c>
      <c r="D189" s="146">
        <v>4</v>
      </c>
      <c r="E189" s="145">
        <v>-578028.84</v>
      </c>
      <c r="F189" s="147">
        <v>-3</v>
      </c>
      <c r="G189" s="148">
        <v>192676.28</v>
      </c>
      <c r="H189" s="149">
        <v>1</v>
      </c>
    </row>
    <row r="190" spans="1:8" ht="11.25" customHeight="1" outlineLevel="2" x14ac:dyDescent="0.2">
      <c r="A190" s="150"/>
      <c r="B190" s="151" t="s">
        <v>2315</v>
      </c>
      <c r="C190" s="152">
        <v>192676.28</v>
      </c>
      <c r="D190" s="153">
        <v>1</v>
      </c>
      <c r="E190" s="152">
        <v>-192676.28</v>
      </c>
      <c r="F190" s="159">
        <v>-1</v>
      </c>
      <c r="G190" s="156">
        <v>0</v>
      </c>
      <c r="H190" s="157">
        <v>0</v>
      </c>
    </row>
    <row r="191" spans="1:8" ht="11.25" customHeight="1" outlineLevel="2" x14ac:dyDescent="0.2">
      <c r="A191" s="150"/>
      <c r="B191" s="151" t="s">
        <v>2316</v>
      </c>
      <c r="C191" s="152">
        <v>385352.56</v>
      </c>
      <c r="D191" s="153">
        <v>2</v>
      </c>
      <c r="E191" s="152">
        <v>-385352.56</v>
      </c>
      <c r="F191" s="159">
        <v>-2</v>
      </c>
      <c r="G191" s="156">
        <v>0</v>
      </c>
      <c r="H191" s="157">
        <v>0</v>
      </c>
    </row>
    <row r="192" spans="1:8" ht="11.25" customHeight="1" outlineLevel="2" x14ac:dyDescent="0.2">
      <c r="A192" s="150"/>
      <c r="B192" s="151" t="s">
        <v>2317</v>
      </c>
      <c r="C192" s="152">
        <v>192676.28</v>
      </c>
      <c r="D192" s="153">
        <v>1</v>
      </c>
      <c r="E192" s="152">
        <v>0</v>
      </c>
      <c r="F192" s="159">
        <v>0</v>
      </c>
      <c r="G192" s="156">
        <v>192676.28</v>
      </c>
      <c r="H192" s="157">
        <v>1</v>
      </c>
    </row>
    <row r="193" spans="1:8" outlineLevel="1" x14ac:dyDescent="0.2">
      <c r="A193" s="143"/>
      <c r="B193" s="144" t="s">
        <v>2408</v>
      </c>
      <c r="C193" s="145">
        <v>24385883.73</v>
      </c>
      <c r="D193" s="146">
        <v>141</v>
      </c>
      <c r="E193" s="145">
        <v>-4842586.84</v>
      </c>
      <c r="F193" s="147">
        <v>-28</v>
      </c>
      <c r="G193" s="148">
        <v>19543296.890000001</v>
      </c>
      <c r="H193" s="149">
        <v>113</v>
      </c>
    </row>
    <row r="194" spans="1:8" ht="11.25" customHeight="1" outlineLevel="2" x14ac:dyDescent="0.2">
      <c r="A194" s="150"/>
      <c r="B194" s="151" t="s">
        <v>2315</v>
      </c>
      <c r="C194" s="152">
        <v>4496687.78</v>
      </c>
      <c r="D194" s="153">
        <v>26</v>
      </c>
      <c r="E194" s="154">
        <v>0</v>
      </c>
      <c r="F194" s="155">
        <v>0</v>
      </c>
      <c r="G194" s="156">
        <v>4496687.78</v>
      </c>
      <c r="H194" s="157">
        <v>26</v>
      </c>
    </row>
    <row r="195" spans="1:8" ht="11.25" customHeight="1" outlineLevel="2" x14ac:dyDescent="0.2">
      <c r="A195" s="150"/>
      <c r="B195" s="151" t="s">
        <v>2316</v>
      </c>
      <c r="C195" s="152">
        <v>10031072.74</v>
      </c>
      <c r="D195" s="153">
        <v>58</v>
      </c>
      <c r="E195" s="154">
        <v>-4842586.84</v>
      </c>
      <c r="F195" s="158">
        <v>-28</v>
      </c>
      <c r="G195" s="156">
        <v>5188485.9000000004</v>
      </c>
      <c r="H195" s="157">
        <v>30</v>
      </c>
    </row>
    <row r="196" spans="1:8" ht="11.25" customHeight="1" outlineLevel="2" x14ac:dyDescent="0.2">
      <c r="A196" s="150"/>
      <c r="B196" s="151" t="s">
        <v>2317</v>
      </c>
      <c r="C196" s="152">
        <v>9858123.2100000009</v>
      </c>
      <c r="D196" s="153">
        <v>57</v>
      </c>
      <c r="E196" s="154">
        <v>0</v>
      </c>
      <c r="F196" s="155">
        <v>0</v>
      </c>
      <c r="G196" s="156">
        <v>9858123.2100000009</v>
      </c>
      <c r="H196" s="157">
        <v>57</v>
      </c>
    </row>
    <row r="197" spans="1:8" outlineLevel="1" x14ac:dyDescent="0.2">
      <c r="A197" s="143"/>
      <c r="B197" s="144" t="s">
        <v>2409</v>
      </c>
      <c r="C197" s="145">
        <v>5666852.75</v>
      </c>
      <c r="D197" s="146">
        <v>25</v>
      </c>
      <c r="E197" s="145">
        <v>-1360044.66</v>
      </c>
      <c r="F197" s="147">
        <v>-6</v>
      </c>
      <c r="G197" s="148">
        <v>4306808.09</v>
      </c>
      <c r="H197" s="149">
        <v>19</v>
      </c>
    </row>
    <row r="198" spans="1:8" ht="11.25" customHeight="1" outlineLevel="2" x14ac:dyDescent="0.2">
      <c r="A198" s="150"/>
      <c r="B198" s="151" t="s">
        <v>2315</v>
      </c>
      <c r="C198" s="152">
        <v>906696.44</v>
      </c>
      <c r="D198" s="153">
        <v>4</v>
      </c>
      <c r="E198" s="154">
        <v>0</v>
      </c>
      <c r="F198" s="155">
        <v>0</v>
      </c>
      <c r="G198" s="156">
        <v>906696.44</v>
      </c>
      <c r="H198" s="157">
        <v>4</v>
      </c>
    </row>
    <row r="199" spans="1:8" ht="11.25" customHeight="1" outlineLevel="2" x14ac:dyDescent="0.2">
      <c r="A199" s="150"/>
      <c r="B199" s="151" t="s">
        <v>2316</v>
      </c>
      <c r="C199" s="152">
        <v>2493415.21</v>
      </c>
      <c r="D199" s="153">
        <v>11</v>
      </c>
      <c r="E199" s="154">
        <v>-1360044.66</v>
      </c>
      <c r="F199" s="155">
        <v>-6</v>
      </c>
      <c r="G199" s="156">
        <v>1133370.55</v>
      </c>
      <c r="H199" s="157">
        <v>5</v>
      </c>
    </row>
    <row r="200" spans="1:8" ht="11.25" customHeight="1" outlineLevel="2" x14ac:dyDescent="0.2">
      <c r="A200" s="150"/>
      <c r="B200" s="151" t="s">
        <v>2317</v>
      </c>
      <c r="C200" s="152">
        <v>2266741.1</v>
      </c>
      <c r="D200" s="153">
        <v>10</v>
      </c>
      <c r="E200" s="154">
        <v>0</v>
      </c>
      <c r="F200" s="155">
        <v>0</v>
      </c>
      <c r="G200" s="156">
        <v>2266741.1</v>
      </c>
      <c r="H200" s="157">
        <v>10</v>
      </c>
    </row>
    <row r="201" spans="1:8" outlineLevel="1" x14ac:dyDescent="0.2">
      <c r="A201" s="143"/>
      <c r="B201" s="144" t="s">
        <v>2410</v>
      </c>
      <c r="C201" s="145">
        <v>11567095.199999999</v>
      </c>
      <c r="D201" s="146">
        <v>90</v>
      </c>
      <c r="E201" s="145">
        <v>0</v>
      </c>
      <c r="F201" s="147">
        <v>0</v>
      </c>
      <c r="G201" s="148">
        <v>11567095.199999999</v>
      </c>
      <c r="H201" s="149">
        <v>90</v>
      </c>
    </row>
    <row r="202" spans="1:8" ht="11.25" customHeight="1" outlineLevel="2" x14ac:dyDescent="0.2">
      <c r="A202" s="150"/>
      <c r="B202" s="151" t="s">
        <v>2315</v>
      </c>
      <c r="C202" s="152">
        <v>1927849.2</v>
      </c>
      <c r="D202" s="153">
        <v>15</v>
      </c>
      <c r="E202" s="154">
        <v>0</v>
      </c>
      <c r="F202" s="158">
        <v>0</v>
      </c>
      <c r="G202" s="156">
        <v>1927849.2</v>
      </c>
      <c r="H202" s="157">
        <v>15</v>
      </c>
    </row>
    <row r="203" spans="1:8" ht="11.25" customHeight="1" outlineLevel="2" x14ac:dyDescent="0.2">
      <c r="A203" s="150"/>
      <c r="B203" s="151" t="s">
        <v>2316</v>
      </c>
      <c r="C203" s="152">
        <v>4883884.6399999997</v>
      </c>
      <c r="D203" s="153">
        <v>38</v>
      </c>
      <c r="E203" s="154">
        <v>0</v>
      </c>
      <c r="F203" s="155">
        <v>0</v>
      </c>
      <c r="G203" s="156">
        <v>4883884.6399999997</v>
      </c>
      <c r="H203" s="157">
        <v>38</v>
      </c>
    </row>
    <row r="204" spans="1:8" ht="11.25" customHeight="1" outlineLevel="2" x14ac:dyDescent="0.2">
      <c r="A204" s="150"/>
      <c r="B204" s="151" t="s">
        <v>2317</v>
      </c>
      <c r="C204" s="152">
        <v>4755361.3600000003</v>
      </c>
      <c r="D204" s="153">
        <v>37</v>
      </c>
      <c r="E204" s="154">
        <v>0</v>
      </c>
      <c r="F204" s="158">
        <v>0</v>
      </c>
      <c r="G204" s="156">
        <v>4755361.3600000003</v>
      </c>
      <c r="H204" s="157">
        <v>37</v>
      </c>
    </row>
    <row r="205" spans="1:8" outlineLevel="1" x14ac:dyDescent="0.2">
      <c r="A205" s="143"/>
      <c r="B205" s="144" t="s">
        <v>2411</v>
      </c>
      <c r="C205" s="145">
        <v>5291731.0999999996</v>
      </c>
      <c r="D205" s="146">
        <v>34</v>
      </c>
      <c r="E205" s="145">
        <v>155639.15</v>
      </c>
      <c r="F205" s="147">
        <v>1</v>
      </c>
      <c r="G205" s="148">
        <v>5447370.25</v>
      </c>
      <c r="H205" s="149">
        <v>35</v>
      </c>
    </row>
    <row r="206" spans="1:8" ht="11.25" customHeight="1" outlineLevel="2" x14ac:dyDescent="0.2">
      <c r="A206" s="150"/>
      <c r="B206" s="151" t="s">
        <v>2315</v>
      </c>
      <c r="C206" s="152">
        <v>2178948.1</v>
      </c>
      <c r="D206" s="153">
        <v>14</v>
      </c>
      <c r="E206" s="154">
        <v>0</v>
      </c>
      <c r="F206" s="155">
        <v>0</v>
      </c>
      <c r="G206" s="156">
        <v>2178948.1</v>
      </c>
      <c r="H206" s="157">
        <v>14</v>
      </c>
    </row>
    <row r="207" spans="1:8" ht="11.25" customHeight="1" outlineLevel="2" x14ac:dyDescent="0.2">
      <c r="A207" s="150"/>
      <c r="B207" s="151" t="s">
        <v>2316</v>
      </c>
      <c r="C207" s="152">
        <v>1556391.5</v>
      </c>
      <c r="D207" s="153">
        <v>10</v>
      </c>
      <c r="E207" s="154">
        <v>155639.15</v>
      </c>
      <c r="F207" s="155">
        <v>1</v>
      </c>
      <c r="G207" s="156">
        <v>1712030.65</v>
      </c>
      <c r="H207" s="157">
        <v>11</v>
      </c>
    </row>
    <row r="208" spans="1:8" ht="11.25" customHeight="1" outlineLevel="2" x14ac:dyDescent="0.2">
      <c r="A208" s="150"/>
      <c r="B208" s="151" t="s">
        <v>2317</v>
      </c>
      <c r="C208" s="152">
        <v>1556391.5</v>
      </c>
      <c r="D208" s="153">
        <v>10</v>
      </c>
      <c r="E208" s="154">
        <v>0</v>
      </c>
      <c r="F208" s="155">
        <v>0</v>
      </c>
      <c r="G208" s="156">
        <v>1556391.5</v>
      </c>
      <c r="H208" s="157">
        <v>10</v>
      </c>
    </row>
    <row r="209" spans="1:8" outlineLevel="1" x14ac:dyDescent="0.2">
      <c r="A209" s="143"/>
      <c r="B209" s="144" t="s">
        <v>2434</v>
      </c>
      <c r="C209" s="145">
        <v>3489317.82</v>
      </c>
      <c r="D209" s="146">
        <v>18</v>
      </c>
      <c r="E209" s="145">
        <v>-1356956.93</v>
      </c>
      <c r="F209" s="147">
        <v>-7</v>
      </c>
      <c r="G209" s="148">
        <v>2132360.89</v>
      </c>
      <c r="H209" s="149">
        <v>11</v>
      </c>
    </row>
    <row r="210" spans="1:8" ht="11.25" customHeight="1" outlineLevel="2" x14ac:dyDescent="0.2">
      <c r="A210" s="150"/>
      <c r="B210" s="151" t="s">
        <v>2315</v>
      </c>
      <c r="C210" s="152">
        <v>1163105.94</v>
      </c>
      <c r="D210" s="153">
        <v>6</v>
      </c>
      <c r="E210" s="152">
        <v>-969254.95</v>
      </c>
      <c r="F210" s="159">
        <v>-5</v>
      </c>
      <c r="G210" s="156">
        <v>193850.99</v>
      </c>
      <c r="H210" s="157">
        <v>1</v>
      </c>
    </row>
    <row r="211" spans="1:8" ht="11.25" customHeight="1" outlineLevel="2" x14ac:dyDescent="0.2">
      <c r="A211" s="150"/>
      <c r="B211" s="151" t="s">
        <v>2316</v>
      </c>
      <c r="C211" s="152">
        <v>1163105.94</v>
      </c>
      <c r="D211" s="153">
        <v>6</v>
      </c>
      <c r="E211" s="152">
        <v>-387701.98</v>
      </c>
      <c r="F211" s="159">
        <v>-2</v>
      </c>
      <c r="G211" s="156">
        <v>775403.96</v>
      </c>
      <c r="H211" s="157">
        <v>4</v>
      </c>
    </row>
    <row r="212" spans="1:8" ht="11.25" customHeight="1" outlineLevel="2" x14ac:dyDescent="0.2">
      <c r="A212" s="150"/>
      <c r="B212" s="151" t="s">
        <v>2317</v>
      </c>
      <c r="C212" s="152">
        <v>1163105.94</v>
      </c>
      <c r="D212" s="153">
        <v>6</v>
      </c>
      <c r="E212" s="152">
        <v>0</v>
      </c>
      <c r="F212" s="159">
        <v>0</v>
      </c>
      <c r="G212" s="156">
        <v>1163105.94</v>
      </c>
      <c r="H212" s="157">
        <v>6</v>
      </c>
    </row>
    <row r="213" spans="1:8" outlineLevel="1" x14ac:dyDescent="0.2">
      <c r="A213" s="143"/>
      <c r="B213" s="144" t="s">
        <v>2412</v>
      </c>
      <c r="C213" s="145">
        <v>19487663.91</v>
      </c>
      <c r="D213" s="146">
        <v>117</v>
      </c>
      <c r="E213" s="145">
        <v>-4996836.9000000004</v>
      </c>
      <c r="F213" s="147">
        <v>-30</v>
      </c>
      <c r="G213" s="148">
        <v>14490827.01</v>
      </c>
      <c r="H213" s="149">
        <v>87</v>
      </c>
    </row>
    <row r="214" spans="1:8" ht="11.25" customHeight="1" outlineLevel="2" x14ac:dyDescent="0.2">
      <c r="A214" s="150"/>
      <c r="B214" s="151" t="s">
        <v>2315</v>
      </c>
      <c r="C214" s="152">
        <v>2831540.91</v>
      </c>
      <c r="D214" s="153">
        <v>17</v>
      </c>
      <c r="E214" s="154">
        <v>0</v>
      </c>
      <c r="F214" s="158">
        <v>0</v>
      </c>
      <c r="G214" s="156">
        <v>2831540.91</v>
      </c>
      <c r="H214" s="157">
        <v>17</v>
      </c>
    </row>
    <row r="215" spans="1:8" ht="11.25" customHeight="1" outlineLevel="2" x14ac:dyDescent="0.2">
      <c r="A215" s="150"/>
      <c r="B215" s="151" t="s">
        <v>2316</v>
      </c>
      <c r="C215" s="152">
        <v>8328061.5</v>
      </c>
      <c r="D215" s="153">
        <v>50</v>
      </c>
      <c r="E215" s="154">
        <v>-4996836.9000000004</v>
      </c>
      <c r="F215" s="158">
        <v>-30</v>
      </c>
      <c r="G215" s="156">
        <v>3331224.6</v>
      </c>
      <c r="H215" s="157">
        <v>20</v>
      </c>
    </row>
    <row r="216" spans="1:8" ht="11.25" customHeight="1" outlineLevel="2" x14ac:dyDescent="0.2">
      <c r="A216" s="150"/>
      <c r="B216" s="151" t="s">
        <v>2317</v>
      </c>
      <c r="C216" s="152">
        <v>8328061.5</v>
      </c>
      <c r="D216" s="153">
        <v>50</v>
      </c>
      <c r="E216" s="154">
        <v>0</v>
      </c>
      <c r="F216" s="158">
        <v>0</v>
      </c>
      <c r="G216" s="156">
        <v>8328061.5</v>
      </c>
      <c r="H216" s="157">
        <v>50</v>
      </c>
    </row>
    <row r="217" spans="1:8" x14ac:dyDescent="0.2">
      <c r="A217" s="101" t="s">
        <v>2337</v>
      </c>
      <c r="B217" s="101" t="s">
        <v>2338</v>
      </c>
      <c r="C217" s="102">
        <v>27801019.800000001</v>
      </c>
      <c r="D217" s="103">
        <v>79</v>
      </c>
      <c r="E217" s="102">
        <v>-2407951.7999999998</v>
      </c>
      <c r="F217" s="102">
        <v>-9</v>
      </c>
      <c r="G217" s="102">
        <v>25393068</v>
      </c>
      <c r="H217" s="110">
        <v>70</v>
      </c>
    </row>
    <row r="218" spans="1:8" outlineLevel="1" x14ac:dyDescent="0.2">
      <c r="A218" s="143"/>
      <c r="B218" s="144" t="s">
        <v>2421</v>
      </c>
      <c r="C218" s="148">
        <v>14715261</v>
      </c>
      <c r="D218" s="160">
        <v>55</v>
      </c>
      <c r="E218" s="148">
        <v>-2407951.7999999998</v>
      </c>
      <c r="F218" s="149">
        <v>-9</v>
      </c>
      <c r="G218" s="148">
        <v>12307309.199999999</v>
      </c>
      <c r="H218" s="149">
        <v>46</v>
      </c>
    </row>
    <row r="219" spans="1:8" ht="11.25" customHeight="1" outlineLevel="2" x14ac:dyDescent="0.2">
      <c r="A219" s="150"/>
      <c r="B219" s="151" t="s">
        <v>2315</v>
      </c>
      <c r="C219" s="152">
        <v>2943052.2</v>
      </c>
      <c r="D219" s="153">
        <v>11</v>
      </c>
      <c r="E219" s="154">
        <v>0</v>
      </c>
      <c r="F219" s="158">
        <v>0</v>
      </c>
      <c r="G219" s="156">
        <v>2943052.2</v>
      </c>
      <c r="H219" s="157">
        <v>11</v>
      </c>
    </row>
    <row r="220" spans="1:8" ht="11.25" customHeight="1" outlineLevel="2" x14ac:dyDescent="0.2">
      <c r="A220" s="150"/>
      <c r="B220" s="151" t="s">
        <v>2316</v>
      </c>
      <c r="C220" s="152">
        <v>5886104.4000000004</v>
      </c>
      <c r="D220" s="153">
        <v>22</v>
      </c>
      <c r="E220" s="154">
        <v>-2407951.7999999998</v>
      </c>
      <c r="F220" s="158">
        <v>-9</v>
      </c>
      <c r="G220" s="156">
        <v>3478152.6</v>
      </c>
      <c r="H220" s="157">
        <v>13</v>
      </c>
    </row>
    <row r="221" spans="1:8" ht="11.25" customHeight="1" outlineLevel="2" x14ac:dyDescent="0.2">
      <c r="A221" s="150"/>
      <c r="B221" s="151" t="s">
        <v>2317</v>
      </c>
      <c r="C221" s="152">
        <v>5886104.4000000004</v>
      </c>
      <c r="D221" s="153">
        <v>22</v>
      </c>
      <c r="E221" s="154">
        <v>0</v>
      </c>
      <c r="F221" s="158">
        <v>0</v>
      </c>
      <c r="G221" s="156">
        <v>5886104.4000000004</v>
      </c>
      <c r="H221" s="157">
        <v>22</v>
      </c>
    </row>
    <row r="222" spans="1:8" outlineLevel="1" x14ac:dyDescent="0.2">
      <c r="A222" s="143"/>
      <c r="B222" s="144" t="s">
        <v>2422</v>
      </c>
      <c r="C222" s="148">
        <v>13085758.800000001</v>
      </c>
      <c r="D222" s="160">
        <v>24</v>
      </c>
      <c r="E222" s="148">
        <v>0</v>
      </c>
      <c r="F222" s="149">
        <v>0</v>
      </c>
      <c r="G222" s="148">
        <v>13085758.800000001</v>
      </c>
      <c r="H222" s="149">
        <v>24</v>
      </c>
    </row>
    <row r="223" spans="1:8" ht="11.25" customHeight="1" outlineLevel="2" x14ac:dyDescent="0.2">
      <c r="A223" s="150"/>
      <c r="B223" s="151" t="s">
        <v>2315</v>
      </c>
      <c r="C223" s="152">
        <v>1635719.85</v>
      </c>
      <c r="D223" s="153">
        <v>3</v>
      </c>
      <c r="E223" s="152">
        <v>0</v>
      </c>
      <c r="F223" s="159">
        <v>0</v>
      </c>
      <c r="G223" s="156">
        <v>1635719.85</v>
      </c>
      <c r="H223" s="157">
        <v>3</v>
      </c>
    </row>
    <row r="224" spans="1:8" ht="11.25" customHeight="1" outlineLevel="2" x14ac:dyDescent="0.2">
      <c r="A224" s="150"/>
      <c r="B224" s="151" t="s">
        <v>2316</v>
      </c>
      <c r="C224" s="152">
        <v>4361919.5999999996</v>
      </c>
      <c r="D224" s="153">
        <v>8</v>
      </c>
      <c r="E224" s="152">
        <v>0</v>
      </c>
      <c r="F224" s="159">
        <v>0</v>
      </c>
      <c r="G224" s="156">
        <v>4361919.5999999996</v>
      </c>
      <c r="H224" s="157">
        <v>8</v>
      </c>
    </row>
    <row r="225" spans="1:8" ht="11.25" customHeight="1" outlineLevel="2" x14ac:dyDescent="0.2">
      <c r="A225" s="150"/>
      <c r="B225" s="151" t="s">
        <v>2317</v>
      </c>
      <c r="C225" s="152">
        <v>7088119.3499999996</v>
      </c>
      <c r="D225" s="153">
        <v>13</v>
      </c>
      <c r="E225" s="152">
        <v>0</v>
      </c>
      <c r="F225" s="159">
        <v>0</v>
      </c>
      <c r="G225" s="156">
        <v>7088119.3499999996</v>
      </c>
      <c r="H225" s="157">
        <v>13</v>
      </c>
    </row>
    <row r="226" spans="1:8" x14ac:dyDescent="0.2">
      <c r="A226" s="101" t="s">
        <v>90</v>
      </c>
      <c r="B226" s="101" t="s">
        <v>91</v>
      </c>
      <c r="C226" s="102">
        <v>145157840.72999999</v>
      </c>
      <c r="D226" s="103">
        <v>872</v>
      </c>
      <c r="E226" s="102">
        <v>7991082.6200000001</v>
      </c>
      <c r="F226" s="102">
        <v>44</v>
      </c>
      <c r="G226" s="102">
        <v>153148923.34999999</v>
      </c>
      <c r="H226" s="110">
        <v>916</v>
      </c>
    </row>
    <row r="227" spans="1:8" outlineLevel="1" x14ac:dyDescent="0.2">
      <c r="A227" s="143"/>
      <c r="B227" s="144" t="s">
        <v>2408</v>
      </c>
      <c r="C227" s="148">
        <v>21272792.190000001</v>
      </c>
      <c r="D227" s="160">
        <v>123</v>
      </c>
      <c r="E227" s="148">
        <v>3286041.07</v>
      </c>
      <c r="F227" s="149">
        <v>19</v>
      </c>
      <c r="G227" s="148">
        <v>24558833.260000002</v>
      </c>
      <c r="H227" s="149">
        <v>142</v>
      </c>
    </row>
    <row r="228" spans="1:8" ht="11.25" customHeight="1" outlineLevel="2" x14ac:dyDescent="0.2">
      <c r="A228" s="150"/>
      <c r="B228" s="151" t="s">
        <v>2314</v>
      </c>
      <c r="C228" s="152">
        <v>5534384.96</v>
      </c>
      <c r="D228" s="153">
        <v>32</v>
      </c>
      <c r="E228" s="154">
        <v>0</v>
      </c>
      <c r="F228" s="158">
        <v>0</v>
      </c>
      <c r="G228" s="156">
        <v>5534384.96</v>
      </c>
      <c r="H228" s="157">
        <v>32</v>
      </c>
    </row>
    <row r="229" spans="1:8" ht="11.25" customHeight="1" outlineLevel="2" x14ac:dyDescent="0.2">
      <c r="A229" s="150"/>
      <c r="B229" s="151" t="s">
        <v>2315</v>
      </c>
      <c r="C229" s="152">
        <v>7609779.3200000003</v>
      </c>
      <c r="D229" s="153">
        <v>44</v>
      </c>
      <c r="E229" s="154">
        <v>0</v>
      </c>
      <c r="F229" s="158">
        <v>0</v>
      </c>
      <c r="G229" s="156">
        <v>7609779.3200000003</v>
      </c>
      <c r="H229" s="157">
        <v>44</v>
      </c>
    </row>
    <row r="230" spans="1:8" ht="11.25" customHeight="1" outlineLevel="2" x14ac:dyDescent="0.2">
      <c r="A230" s="150"/>
      <c r="B230" s="151" t="s">
        <v>2316</v>
      </c>
      <c r="C230" s="152">
        <v>4150788.72</v>
      </c>
      <c r="D230" s="153">
        <v>24</v>
      </c>
      <c r="E230" s="154">
        <v>3286041.07</v>
      </c>
      <c r="F230" s="155">
        <v>19</v>
      </c>
      <c r="G230" s="156">
        <v>7436829.79</v>
      </c>
      <c r="H230" s="157">
        <v>43</v>
      </c>
    </row>
    <row r="231" spans="1:8" ht="11.25" customHeight="1" outlineLevel="2" x14ac:dyDescent="0.2">
      <c r="A231" s="150"/>
      <c r="B231" s="151" t="s">
        <v>2317</v>
      </c>
      <c r="C231" s="152">
        <v>3977839.19</v>
      </c>
      <c r="D231" s="153">
        <v>23</v>
      </c>
      <c r="E231" s="154">
        <v>0</v>
      </c>
      <c r="F231" s="155">
        <v>0</v>
      </c>
      <c r="G231" s="156">
        <v>3977839.19</v>
      </c>
      <c r="H231" s="157">
        <v>23</v>
      </c>
    </row>
    <row r="232" spans="1:8" outlineLevel="1" x14ac:dyDescent="0.2">
      <c r="A232" s="143"/>
      <c r="B232" s="144" t="s">
        <v>2435</v>
      </c>
      <c r="C232" s="148">
        <v>21990565.300000001</v>
      </c>
      <c r="D232" s="160">
        <v>110</v>
      </c>
      <c r="E232" s="148">
        <v>2398970.7599999998</v>
      </c>
      <c r="F232" s="149">
        <v>12</v>
      </c>
      <c r="G232" s="148">
        <v>24389536.059999999</v>
      </c>
      <c r="H232" s="149">
        <v>122</v>
      </c>
    </row>
    <row r="233" spans="1:8" ht="11.25" customHeight="1" outlineLevel="2" x14ac:dyDescent="0.2">
      <c r="A233" s="150"/>
      <c r="B233" s="151" t="s">
        <v>2314</v>
      </c>
      <c r="C233" s="152">
        <v>7396826.5099999998</v>
      </c>
      <c r="D233" s="153">
        <v>37</v>
      </c>
      <c r="E233" s="154">
        <v>0</v>
      </c>
      <c r="F233" s="158">
        <v>0</v>
      </c>
      <c r="G233" s="156">
        <v>7396826.5099999998</v>
      </c>
      <c r="H233" s="157">
        <v>37</v>
      </c>
    </row>
    <row r="234" spans="1:8" ht="11.25" customHeight="1" outlineLevel="2" x14ac:dyDescent="0.2">
      <c r="A234" s="150"/>
      <c r="B234" s="151" t="s">
        <v>2315</v>
      </c>
      <c r="C234" s="152">
        <v>9196054.5800000001</v>
      </c>
      <c r="D234" s="153">
        <v>46</v>
      </c>
      <c r="E234" s="154">
        <v>0</v>
      </c>
      <c r="F234" s="155">
        <v>0</v>
      </c>
      <c r="G234" s="156">
        <v>9196054.5800000001</v>
      </c>
      <c r="H234" s="157">
        <v>46</v>
      </c>
    </row>
    <row r="235" spans="1:8" ht="11.25" customHeight="1" outlineLevel="2" x14ac:dyDescent="0.2">
      <c r="A235" s="150"/>
      <c r="B235" s="151" t="s">
        <v>2316</v>
      </c>
      <c r="C235" s="152">
        <v>2798799.22</v>
      </c>
      <c r="D235" s="153">
        <v>14</v>
      </c>
      <c r="E235" s="154">
        <v>2398970.7599999998</v>
      </c>
      <c r="F235" s="158">
        <v>12</v>
      </c>
      <c r="G235" s="156">
        <v>5197769.9800000004</v>
      </c>
      <c r="H235" s="157">
        <v>26</v>
      </c>
    </row>
    <row r="236" spans="1:8" ht="11.25" customHeight="1" outlineLevel="2" x14ac:dyDescent="0.2">
      <c r="A236" s="150"/>
      <c r="B236" s="151" t="s">
        <v>2317</v>
      </c>
      <c r="C236" s="152">
        <v>2598884.9900000002</v>
      </c>
      <c r="D236" s="153">
        <v>13</v>
      </c>
      <c r="E236" s="154">
        <v>0</v>
      </c>
      <c r="F236" s="155">
        <v>0</v>
      </c>
      <c r="G236" s="156">
        <v>2598884.9900000002</v>
      </c>
      <c r="H236" s="157">
        <v>13</v>
      </c>
    </row>
    <row r="237" spans="1:8" outlineLevel="1" x14ac:dyDescent="0.2">
      <c r="A237" s="143"/>
      <c r="B237" s="144" t="s">
        <v>2412</v>
      </c>
      <c r="C237" s="148">
        <v>28481970.329999998</v>
      </c>
      <c r="D237" s="160">
        <v>171</v>
      </c>
      <c r="E237" s="148">
        <v>3497785.83</v>
      </c>
      <c r="F237" s="160">
        <v>21</v>
      </c>
      <c r="G237" s="148">
        <v>31979756.16</v>
      </c>
      <c r="H237" s="149">
        <v>192</v>
      </c>
    </row>
    <row r="238" spans="1:8" ht="11.25" customHeight="1" outlineLevel="2" x14ac:dyDescent="0.2">
      <c r="A238" s="150"/>
      <c r="B238" s="151" t="s">
        <v>2314</v>
      </c>
      <c r="C238" s="152">
        <v>7162132.8899999997</v>
      </c>
      <c r="D238" s="153">
        <v>43</v>
      </c>
      <c r="E238" s="154">
        <v>0</v>
      </c>
      <c r="F238" s="158">
        <v>0</v>
      </c>
      <c r="G238" s="156">
        <v>7162132.8899999997</v>
      </c>
      <c r="H238" s="157">
        <v>43</v>
      </c>
    </row>
    <row r="239" spans="1:8" ht="11.25" customHeight="1" outlineLevel="2" x14ac:dyDescent="0.2">
      <c r="A239" s="150"/>
      <c r="B239" s="151" t="s">
        <v>2315</v>
      </c>
      <c r="C239" s="152">
        <v>11326163.640000001</v>
      </c>
      <c r="D239" s="153">
        <v>68</v>
      </c>
      <c r="E239" s="154">
        <v>0</v>
      </c>
      <c r="F239" s="155">
        <v>0</v>
      </c>
      <c r="G239" s="156">
        <v>11326163.640000001</v>
      </c>
      <c r="H239" s="157">
        <v>68</v>
      </c>
    </row>
    <row r="240" spans="1:8" ht="11.25" customHeight="1" outlineLevel="2" x14ac:dyDescent="0.2">
      <c r="A240" s="150"/>
      <c r="B240" s="151" t="s">
        <v>2316</v>
      </c>
      <c r="C240" s="152">
        <v>4996836.9000000004</v>
      </c>
      <c r="D240" s="153">
        <v>30</v>
      </c>
      <c r="E240" s="154">
        <v>3497785.83</v>
      </c>
      <c r="F240" s="155">
        <v>21</v>
      </c>
      <c r="G240" s="156">
        <v>8494622.7300000004</v>
      </c>
      <c r="H240" s="157">
        <v>51</v>
      </c>
    </row>
    <row r="241" spans="1:8" ht="11.25" customHeight="1" outlineLevel="2" x14ac:dyDescent="0.2">
      <c r="A241" s="150"/>
      <c r="B241" s="151" t="s">
        <v>2317</v>
      </c>
      <c r="C241" s="152">
        <v>4996836.9000000004</v>
      </c>
      <c r="D241" s="153">
        <v>30</v>
      </c>
      <c r="E241" s="154">
        <v>0</v>
      </c>
      <c r="F241" s="155">
        <v>0</v>
      </c>
      <c r="G241" s="156">
        <v>4996836.9000000004</v>
      </c>
      <c r="H241" s="157">
        <v>30</v>
      </c>
    </row>
    <row r="242" spans="1:8" outlineLevel="1" x14ac:dyDescent="0.2">
      <c r="A242" s="143"/>
      <c r="B242" s="144" t="s">
        <v>2413</v>
      </c>
      <c r="C242" s="148">
        <v>5958575.2000000002</v>
      </c>
      <c r="D242" s="160">
        <v>40</v>
      </c>
      <c r="E242" s="148">
        <v>-1191715.04</v>
      </c>
      <c r="F242" s="149">
        <v>-8</v>
      </c>
      <c r="G242" s="148">
        <v>4766860.16</v>
      </c>
      <c r="H242" s="149">
        <v>32</v>
      </c>
    </row>
    <row r="243" spans="1:8" ht="11.25" customHeight="1" outlineLevel="2" x14ac:dyDescent="0.2">
      <c r="A243" s="150"/>
      <c r="B243" s="151" t="s">
        <v>2314</v>
      </c>
      <c r="C243" s="152">
        <v>1489643.8</v>
      </c>
      <c r="D243" s="153">
        <v>10</v>
      </c>
      <c r="E243" s="154">
        <v>-297928.76</v>
      </c>
      <c r="F243" s="155">
        <v>-2</v>
      </c>
      <c r="G243" s="156">
        <v>1191715.04</v>
      </c>
      <c r="H243" s="157">
        <v>8</v>
      </c>
    </row>
    <row r="244" spans="1:8" ht="11.25" customHeight="1" outlineLevel="2" x14ac:dyDescent="0.2">
      <c r="A244" s="150"/>
      <c r="B244" s="151" t="s">
        <v>2315</v>
      </c>
      <c r="C244" s="152">
        <v>1489643.8</v>
      </c>
      <c r="D244" s="153">
        <v>10</v>
      </c>
      <c r="E244" s="152">
        <v>-446893.14</v>
      </c>
      <c r="F244" s="159">
        <v>-3</v>
      </c>
      <c r="G244" s="156">
        <v>1042750.66</v>
      </c>
      <c r="H244" s="157">
        <v>7</v>
      </c>
    </row>
    <row r="245" spans="1:8" ht="11.25" customHeight="1" outlineLevel="2" x14ac:dyDescent="0.2">
      <c r="A245" s="150"/>
      <c r="B245" s="151" t="s">
        <v>2316</v>
      </c>
      <c r="C245" s="152">
        <v>1489643.8</v>
      </c>
      <c r="D245" s="153">
        <v>10</v>
      </c>
      <c r="E245" s="154">
        <v>-446893.14</v>
      </c>
      <c r="F245" s="155">
        <v>-3</v>
      </c>
      <c r="G245" s="156">
        <v>1042750.66</v>
      </c>
      <c r="H245" s="157">
        <v>7</v>
      </c>
    </row>
    <row r="246" spans="1:8" ht="11.25" customHeight="1" outlineLevel="2" x14ac:dyDescent="0.2">
      <c r="A246" s="150"/>
      <c r="B246" s="151" t="s">
        <v>2317</v>
      </c>
      <c r="C246" s="152">
        <v>1489643.8</v>
      </c>
      <c r="D246" s="153">
        <v>10</v>
      </c>
      <c r="E246" s="154">
        <v>0</v>
      </c>
      <c r="F246" s="155">
        <v>0</v>
      </c>
      <c r="G246" s="156">
        <v>1489643.8</v>
      </c>
      <c r="H246" s="157">
        <v>10</v>
      </c>
    </row>
    <row r="247" spans="1:8" x14ac:dyDescent="0.2">
      <c r="A247" s="101" t="s">
        <v>104</v>
      </c>
      <c r="B247" s="101" t="s">
        <v>105</v>
      </c>
      <c r="C247" s="102">
        <v>46513938.240000002</v>
      </c>
      <c r="D247" s="103">
        <v>281</v>
      </c>
      <c r="E247" s="102">
        <v>-3527366.81</v>
      </c>
      <c r="F247" s="102">
        <v>-22</v>
      </c>
      <c r="G247" s="102">
        <v>42986571.43</v>
      </c>
      <c r="H247" s="110">
        <v>259</v>
      </c>
    </row>
    <row r="248" spans="1:8" outlineLevel="1" x14ac:dyDescent="0.2">
      <c r="A248" s="143"/>
      <c r="B248" s="144" t="s">
        <v>2435</v>
      </c>
      <c r="C248" s="148">
        <v>6597169.5899999999</v>
      </c>
      <c r="D248" s="160">
        <v>33</v>
      </c>
      <c r="E248" s="148">
        <v>-2598884.9900000002</v>
      </c>
      <c r="F248" s="148">
        <v>-13</v>
      </c>
      <c r="G248" s="148">
        <v>3998284.6</v>
      </c>
      <c r="H248" s="149">
        <v>20</v>
      </c>
    </row>
    <row r="249" spans="1:8" ht="11.25" customHeight="1" outlineLevel="2" x14ac:dyDescent="0.2">
      <c r="A249" s="150"/>
      <c r="B249" s="151" t="s">
        <v>2314</v>
      </c>
      <c r="C249" s="152">
        <v>999571.15</v>
      </c>
      <c r="D249" s="153">
        <v>5</v>
      </c>
      <c r="E249" s="154">
        <v>0</v>
      </c>
      <c r="F249" s="155">
        <v>0</v>
      </c>
      <c r="G249" s="156">
        <v>999571.15</v>
      </c>
      <c r="H249" s="157">
        <v>5</v>
      </c>
    </row>
    <row r="250" spans="1:8" ht="11.25" customHeight="1" outlineLevel="2" x14ac:dyDescent="0.2">
      <c r="A250" s="150"/>
      <c r="B250" s="151" t="s">
        <v>2316</v>
      </c>
      <c r="C250" s="152">
        <v>2798799.22</v>
      </c>
      <c r="D250" s="153">
        <v>14</v>
      </c>
      <c r="E250" s="154">
        <v>-2598884.9900000002</v>
      </c>
      <c r="F250" s="155">
        <v>-13</v>
      </c>
      <c r="G250" s="156">
        <v>199914.23</v>
      </c>
      <c r="H250" s="157">
        <v>1</v>
      </c>
    </row>
    <row r="251" spans="1:8" ht="11.25" customHeight="1" outlineLevel="2" x14ac:dyDescent="0.2">
      <c r="A251" s="150"/>
      <c r="B251" s="151" t="s">
        <v>2317</v>
      </c>
      <c r="C251" s="152">
        <v>2798799.22</v>
      </c>
      <c r="D251" s="153">
        <v>14</v>
      </c>
      <c r="E251" s="154">
        <v>0</v>
      </c>
      <c r="F251" s="155">
        <v>0</v>
      </c>
      <c r="G251" s="156">
        <v>2798799.22</v>
      </c>
      <c r="H251" s="157">
        <v>14</v>
      </c>
    </row>
    <row r="252" spans="1:8" outlineLevel="1" x14ac:dyDescent="0.2">
      <c r="A252" s="143"/>
      <c r="B252" s="144" t="s">
        <v>2410</v>
      </c>
      <c r="C252" s="148">
        <v>6811733.8399999999</v>
      </c>
      <c r="D252" s="160">
        <v>53</v>
      </c>
      <c r="E252" s="148">
        <v>-1927849.2</v>
      </c>
      <c r="F252" s="149">
        <v>-15</v>
      </c>
      <c r="G252" s="148">
        <v>4883884.6399999997</v>
      </c>
      <c r="H252" s="149">
        <v>38</v>
      </c>
    </row>
    <row r="253" spans="1:8" ht="11.25" customHeight="1" outlineLevel="2" x14ac:dyDescent="0.2">
      <c r="A253" s="150"/>
      <c r="B253" s="151" t="s">
        <v>2314</v>
      </c>
      <c r="C253" s="152">
        <v>2056372.48</v>
      </c>
      <c r="D253" s="153">
        <v>16</v>
      </c>
      <c r="E253" s="154">
        <v>0</v>
      </c>
      <c r="F253" s="155">
        <v>0</v>
      </c>
      <c r="G253" s="156">
        <v>2056372.48</v>
      </c>
      <c r="H253" s="157">
        <v>16</v>
      </c>
    </row>
    <row r="254" spans="1:8" ht="11.25" customHeight="1" outlineLevel="2" x14ac:dyDescent="0.2">
      <c r="A254" s="150"/>
      <c r="B254" s="151" t="s">
        <v>2315</v>
      </c>
      <c r="C254" s="152">
        <v>385569.84</v>
      </c>
      <c r="D254" s="153">
        <v>3</v>
      </c>
      <c r="E254" s="154">
        <v>0</v>
      </c>
      <c r="F254" s="155">
        <v>0</v>
      </c>
      <c r="G254" s="156">
        <v>385569.84</v>
      </c>
      <c r="H254" s="157">
        <v>3</v>
      </c>
    </row>
    <row r="255" spans="1:8" ht="11.25" customHeight="1" outlineLevel="2" x14ac:dyDescent="0.2">
      <c r="A255" s="150"/>
      <c r="B255" s="151" t="s">
        <v>2316</v>
      </c>
      <c r="C255" s="152">
        <v>2184895.7599999998</v>
      </c>
      <c r="D255" s="153">
        <v>17</v>
      </c>
      <c r="E255" s="154">
        <v>-1927849.2</v>
      </c>
      <c r="F255" s="155">
        <v>-15</v>
      </c>
      <c r="G255" s="156">
        <v>257046.56</v>
      </c>
      <c r="H255" s="157">
        <v>2</v>
      </c>
    </row>
    <row r="256" spans="1:8" ht="11.25" customHeight="1" outlineLevel="2" x14ac:dyDescent="0.2">
      <c r="A256" s="150"/>
      <c r="B256" s="151" t="s">
        <v>2317</v>
      </c>
      <c r="C256" s="152">
        <v>2184895.7599999998</v>
      </c>
      <c r="D256" s="153">
        <v>17</v>
      </c>
      <c r="E256" s="154">
        <v>0</v>
      </c>
      <c r="F256" s="155">
        <v>0</v>
      </c>
      <c r="G256" s="156">
        <v>2184895.7599999998</v>
      </c>
      <c r="H256" s="157">
        <v>17</v>
      </c>
    </row>
    <row r="257" spans="1:8" outlineLevel="1" x14ac:dyDescent="0.2">
      <c r="A257" s="143"/>
      <c r="B257" s="144" t="s">
        <v>2412</v>
      </c>
      <c r="C257" s="148">
        <v>18488296.530000001</v>
      </c>
      <c r="D257" s="160">
        <v>111</v>
      </c>
      <c r="E257" s="148">
        <v>999367.38</v>
      </c>
      <c r="F257" s="149">
        <v>6</v>
      </c>
      <c r="G257" s="148">
        <v>19487663.91</v>
      </c>
      <c r="H257" s="149">
        <v>117</v>
      </c>
    </row>
    <row r="258" spans="1:8" ht="11.25" customHeight="1" outlineLevel="2" x14ac:dyDescent="0.2">
      <c r="A258" s="150"/>
      <c r="B258" s="151" t="s">
        <v>2314</v>
      </c>
      <c r="C258" s="152">
        <v>2498418.4500000002</v>
      </c>
      <c r="D258" s="153">
        <v>15</v>
      </c>
      <c r="E258" s="154">
        <v>0</v>
      </c>
      <c r="F258" s="155">
        <v>0</v>
      </c>
      <c r="G258" s="156">
        <v>2498418.4500000002</v>
      </c>
      <c r="H258" s="157">
        <v>15</v>
      </c>
    </row>
    <row r="259" spans="1:8" ht="11.25" customHeight="1" outlineLevel="2" x14ac:dyDescent="0.2">
      <c r="A259" s="150"/>
      <c r="B259" s="151" t="s">
        <v>2315</v>
      </c>
      <c r="C259" s="152">
        <v>7661816.5800000001</v>
      </c>
      <c r="D259" s="153">
        <v>46</v>
      </c>
      <c r="E259" s="154">
        <v>0</v>
      </c>
      <c r="F259" s="155">
        <v>0</v>
      </c>
      <c r="G259" s="156">
        <v>7661816.5800000001</v>
      </c>
      <c r="H259" s="157">
        <v>46</v>
      </c>
    </row>
    <row r="260" spans="1:8" ht="11.25" customHeight="1" outlineLevel="2" x14ac:dyDescent="0.2">
      <c r="A260" s="150"/>
      <c r="B260" s="151" t="s">
        <v>2316</v>
      </c>
      <c r="C260" s="152">
        <v>4164030.75</v>
      </c>
      <c r="D260" s="153">
        <v>25</v>
      </c>
      <c r="E260" s="154">
        <v>999367.38</v>
      </c>
      <c r="F260" s="158">
        <v>6</v>
      </c>
      <c r="G260" s="156">
        <v>5163398.13</v>
      </c>
      <c r="H260" s="157">
        <v>31</v>
      </c>
    </row>
    <row r="261" spans="1:8" ht="11.25" customHeight="1" outlineLevel="2" x14ac:dyDescent="0.2">
      <c r="A261" s="150"/>
      <c r="B261" s="151" t="s">
        <v>2317</v>
      </c>
      <c r="C261" s="152">
        <v>4164030.75</v>
      </c>
      <c r="D261" s="153">
        <v>25</v>
      </c>
      <c r="E261" s="154">
        <v>0</v>
      </c>
      <c r="F261" s="155">
        <v>0</v>
      </c>
      <c r="G261" s="156">
        <v>4164030.75</v>
      </c>
      <c r="H261" s="157">
        <v>25</v>
      </c>
    </row>
    <row r="262" spans="1:8" x14ac:dyDescent="0.2">
      <c r="A262" s="101" t="s">
        <v>131</v>
      </c>
      <c r="B262" s="101" t="s">
        <v>132</v>
      </c>
      <c r="C262" s="102">
        <v>102734731.42</v>
      </c>
      <c r="D262" s="103">
        <v>598</v>
      </c>
      <c r="E262" s="102">
        <v>5845986.79</v>
      </c>
      <c r="F262" s="102">
        <v>38</v>
      </c>
      <c r="G262" s="102">
        <v>108580718.20999999</v>
      </c>
      <c r="H262" s="110">
        <v>636</v>
      </c>
    </row>
    <row r="263" spans="1:8" outlineLevel="1" x14ac:dyDescent="0.2">
      <c r="A263" s="143"/>
      <c r="B263" s="144" t="s">
        <v>2421</v>
      </c>
      <c r="C263" s="148">
        <v>6421204.7999999998</v>
      </c>
      <c r="D263" s="160">
        <v>24</v>
      </c>
      <c r="E263" s="148">
        <v>802650.6</v>
      </c>
      <c r="F263" s="149">
        <v>3</v>
      </c>
      <c r="G263" s="148">
        <v>7223855.4000000004</v>
      </c>
      <c r="H263" s="149">
        <v>27</v>
      </c>
    </row>
    <row r="264" spans="1:8" ht="11.25" customHeight="1" outlineLevel="2" x14ac:dyDescent="0.2">
      <c r="A264" s="150"/>
      <c r="B264" s="151" t="s">
        <v>2314</v>
      </c>
      <c r="C264" s="152">
        <v>1337751</v>
      </c>
      <c r="D264" s="153">
        <v>5</v>
      </c>
      <c r="E264" s="154">
        <v>0</v>
      </c>
      <c r="F264" s="155">
        <v>0</v>
      </c>
      <c r="G264" s="156">
        <v>1337751</v>
      </c>
      <c r="H264" s="157">
        <v>5</v>
      </c>
    </row>
    <row r="265" spans="1:8" ht="11.25" customHeight="1" outlineLevel="2" x14ac:dyDescent="0.2">
      <c r="A265" s="150"/>
      <c r="B265" s="151" t="s">
        <v>2315</v>
      </c>
      <c r="C265" s="152">
        <v>2407951.7999999998</v>
      </c>
      <c r="D265" s="153">
        <v>9</v>
      </c>
      <c r="E265" s="154">
        <v>0</v>
      </c>
      <c r="F265" s="155">
        <v>0</v>
      </c>
      <c r="G265" s="156">
        <v>2407951.7999999998</v>
      </c>
      <c r="H265" s="157">
        <v>9</v>
      </c>
    </row>
    <row r="266" spans="1:8" ht="11.25" customHeight="1" outlineLevel="2" x14ac:dyDescent="0.2">
      <c r="A266" s="150"/>
      <c r="B266" s="151" t="s">
        <v>2316</v>
      </c>
      <c r="C266" s="152">
        <v>1337751</v>
      </c>
      <c r="D266" s="153">
        <v>5</v>
      </c>
      <c r="E266" s="154">
        <v>802650.6</v>
      </c>
      <c r="F266" s="158">
        <v>3</v>
      </c>
      <c r="G266" s="156">
        <v>2140401.6</v>
      </c>
      <c r="H266" s="157">
        <v>8</v>
      </c>
    </row>
    <row r="267" spans="1:8" ht="11.25" customHeight="1" outlineLevel="2" x14ac:dyDescent="0.2">
      <c r="A267" s="150"/>
      <c r="B267" s="151" t="s">
        <v>2317</v>
      </c>
      <c r="C267" s="152">
        <v>1337751</v>
      </c>
      <c r="D267" s="153">
        <v>5</v>
      </c>
      <c r="E267" s="154">
        <v>0</v>
      </c>
      <c r="F267" s="155">
        <v>0</v>
      </c>
      <c r="G267" s="156">
        <v>1337751</v>
      </c>
      <c r="H267" s="157">
        <v>5</v>
      </c>
    </row>
    <row r="268" spans="1:8" outlineLevel="1" x14ac:dyDescent="0.2">
      <c r="A268" s="143"/>
      <c r="B268" s="144" t="s">
        <v>2426</v>
      </c>
      <c r="C268" s="148">
        <v>1269024.6000000001</v>
      </c>
      <c r="D268" s="160">
        <v>10</v>
      </c>
      <c r="E268" s="148">
        <v>634512.30000000005</v>
      </c>
      <c r="F268" s="149">
        <v>5</v>
      </c>
      <c r="G268" s="148">
        <v>1903536.9</v>
      </c>
      <c r="H268" s="149">
        <v>15</v>
      </c>
    </row>
    <row r="269" spans="1:8" ht="11.25" customHeight="1" outlineLevel="2" x14ac:dyDescent="0.2">
      <c r="A269" s="150"/>
      <c r="B269" s="151" t="s">
        <v>2314</v>
      </c>
      <c r="C269" s="152">
        <v>380707.38</v>
      </c>
      <c r="D269" s="153">
        <v>3</v>
      </c>
      <c r="E269" s="154">
        <v>0</v>
      </c>
      <c r="F269" s="155">
        <v>0</v>
      </c>
      <c r="G269" s="156">
        <v>380707.38</v>
      </c>
      <c r="H269" s="157">
        <v>3</v>
      </c>
    </row>
    <row r="270" spans="1:8" ht="11.25" customHeight="1" outlineLevel="2" x14ac:dyDescent="0.2">
      <c r="A270" s="150"/>
      <c r="B270" s="151" t="s">
        <v>2315</v>
      </c>
      <c r="C270" s="152">
        <v>253804.92</v>
      </c>
      <c r="D270" s="153">
        <v>2</v>
      </c>
      <c r="E270" s="154">
        <v>0</v>
      </c>
      <c r="F270" s="155">
        <v>0</v>
      </c>
      <c r="G270" s="156">
        <v>253804.92</v>
      </c>
      <c r="H270" s="157">
        <v>2</v>
      </c>
    </row>
    <row r="271" spans="1:8" ht="11.25" customHeight="1" outlineLevel="2" x14ac:dyDescent="0.2">
      <c r="A271" s="150"/>
      <c r="B271" s="151" t="s">
        <v>2316</v>
      </c>
      <c r="C271" s="152">
        <v>380707.38</v>
      </c>
      <c r="D271" s="153">
        <v>3</v>
      </c>
      <c r="E271" s="154">
        <v>634512.30000000005</v>
      </c>
      <c r="F271" s="155">
        <v>5</v>
      </c>
      <c r="G271" s="156">
        <v>1015219.68</v>
      </c>
      <c r="H271" s="157">
        <v>8</v>
      </c>
    </row>
    <row r="272" spans="1:8" ht="11.25" customHeight="1" outlineLevel="2" x14ac:dyDescent="0.2">
      <c r="A272" s="150"/>
      <c r="B272" s="151" t="s">
        <v>2317</v>
      </c>
      <c r="C272" s="152">
        <v>253804.92</v>
      </c>
      <c r="D272" s="153">
        <v>2</v>
      </c>
      <c r="E272" s="152">
        <v>0</v>
      </c>
      <c r="F272" s="159">
        <v>0</v>
      </c>
      <c r="G272" s="156">
        <v>253804.92</v>
      </c>
      <c r="H272" s="157">
        <v>2</v>
      </c>
    </row>
    <row r="273" spans="1:8" outlineLevel="1" x14ac:dyDescent="0.2">
      <c r="A273" s="143"/>
      <c r="B273" s="144" t="s">
        <v>2408</v>
      </c>
      <c r="C273" s="148">
        <v>31476814.460000001</v>
      </c>
      <c r="D273" s="160">
        <v>182</v>
      </c>
      <c r="E273" s="148">
        <v>-2767192.48</v>
      </c>
      <c r="F273" s="149">
        <v>-16</v>
      </c>
      <c r="G273" s="148">
        <v>28709621.98</v>
      </c>
      <c r="H273" s="149">
        <v>166</v>
      </c>
    </row>
    <row r="274" spans="1:8" ht="11.25" customHeight="1" outlineLevel="2" x14ac:dyDescent="0.2">
      <c r="A274" s="150"/>
      <c r="B274" s="151" t="s">
        <v>2314</v>
      </c>
      <c r="C274" s="152">
        <v>8301577.4400000004</v>
      </c>
      <c r="D274" s="153">
        <v>48</v>
      </c>
      <c r="E274" s="154">
        <v>0</v>
      </c>
      <c r="F274" s="155">
        <v>0</v>
      </c>
      <c r="G274" s="156">
        <v>8301577.4400000004</v>
      </c>
      <c r="H274" s="157">
        <v>48</v>
      </c>
    </row>
    <row r="275" spans="1:8" ht="11.25" customHeight="1" outlineLevel="2" x14ac:dyDescent="0.2">
      <c r="A275" s="150"/>
      <c r="B275" s="151" t="s">
        <v>2315</v>
      </c>
      <c r="C275" s="152">
        <v>5361435.43</v>
      </c>
      <c r="D275" s="153">
        <v>31</v>
      </c>
      <c r="E275" s="154">
        <v>0</v>
      </c>
      <c r="F275" s="158">
        <v>0</v>
      </c>
      <c r="G275" s="156">
        <v>5361435.43</v>
      </c>
      <c r="H275" s="157">
        <v>31</v>
      </c>
    </row>
    <row r="276" spans="1:8" ht="11.25" customHeight="1" outlineLevel="2" x14ac:dyDescent="0.2">
      <c r="A276" s="150"/>
      <c r="B276" s="151" t="s">
        <v>2316</v>
      </c>
      <c r="C276" s="152">
        <v>8993375.5600000005</v>
      </c>
      <c r="D276" s="153">
        <v>52</v>
      </c>
      <c r="E276" s="154">
        <v>-2767192.48</v>
      </c>
      <c r="F276" s="158">
        <v>-16</v>
      </c>
      <c r="G276" s="156">
        <v>6226183.0800000001</v>
      </c>
      <c r="H276" s="157">
        <v>36</v>
      </c>
    </row>
    <row r="277" spans="1:8" ht="11.25" customHeight="1" outlineLevel="2" x14ac:dyDescent="0.2">
      <c r="A277" s="150"/>
      <c r="B277" s="151" t="s">
        <v>2317</v>
      </c>
      <c r="C277" s="152">
        <v>8820426.0299999993</v>
      </c>
      <c r="D277" s="153">
        <v>51</v>
      </c>
      <c r="E277" s="154">
        <v>0</v>
      </c>
      <c r="F277" s="158">
        <v>0</v>
      </c>
      <c r="G277" s="156">
        <v>8820426.0299999993</v>
      </c>
      <c r="H277" s="157">
        <v>51</v>
      </c>
    </row>
    <row r="278" spans="1:8" outlineLevel="1" x14ac:dyDescent="0.2">
      <c r="A278" s="143"/>
      <c r="B278" s="144" t="s">
        <v>2435</v>
      </c>
      <c r="C278" s="148">
        <v>10195625.73</v>
      </c>
      <c r="D278" s="160">
        <v>51</v>
      </c>
      <c r="E278" s="148">
        <v>199914.23</v>
      </c>
      <c r="F278" s="149">
        <v>1</v>
      </c>
      <c r="G278" s="148">
        <v>10395539.960000001</v>
      </c>
      <c r="H278" s="149">
        <v>52</v>
      </c>
    </row>
    <row r="279" spans="1:8" ht="11.25" customHeight="1" outlineLevel="2" x14ac:dyDescent="0.2">
      <c r="A279" s="150"/>
      <c r="B279" s="151" t="s">
        <v>2314</v>
      </c>
      <c r="C279" s="152">
        <v>2598884.9900000002</v>
      </c>
      <c r="D279" s="153">
        <v>13</v>
      </c>
      <c r="E279" s="154">
        <v>0</v>
      </c>
      <c r="F279" s="158">
        <v>0</v>
      </c>
      <c r="G279" s="156">
        <v>2598884.9900000002</v>
      </c>
      <c r="H279" s="157">
        <v>13</v>
      </c>
    </row>
    <row r="280" spans="1:8" ht="11.25" customHeight="1" outlineLevel="2" x14ac:dyDescent="0.2">
      <c r="A280" s="150"/>
      <c r="B280" s="151" t="s">
        <v>2315</v>
      </c>
      <c r="C280" s="152">
        <v>2998713.45</v>
      </c>
      <c r="D280" s="153">
        <v>15</v>
      </c>
      <c r="E280" s="154">
        <v>0</v>
      </c>
      <c r="F280" s="155">
        <v>0</v>
      </c>
      <c r="G280" s="156">
        <v>2998713.45</v>
      </c>
      <c r="H280" s="157">
        <v>15</v>
      </c>
    </row>
    <row r="281" spans="1:8" ht="11.25" customHeight="1" outlineLevel="2" x14ac:dyDescent="0.2">
      <c r="A281" s="150"/>
      <c r="B281" s="151" t="s">
        <v>2316</v>
      </c>
      <c r="C281" s="152">
        <v>2398970.7599999998</v>
      </c>
      <c r="D281" s="153">
        <v>12</v>
      </c>
      <c r="E281" s="154">
        <v>199914.23</v>
      </c>
      <c r="F281" s="158">
        <v>1</v>
      </c>
      <c r="G281" s="156">
        <v>2598884.9900000002</v>
      </c>
      <c r="H281" s="157">
        <v>13</v>
      </c>
    </row>
    <row r="282" spans="1:8" ht="11.25" customHeight="1" outlineLevel="2" x14ac:dyDescent="0.2">
      <c r="A282" s="150"/>
      <c r="B282" s="151" t="s">
        <v>2317</v>
      </c>
      <c r="C282" s="152">
        <v>2199056.5299999998</v>
      </c>
      <c r="D282" s="153">
        <v>11</v>
      </c>
      <c r="E282" s="154">
        <v>0</v>
      </c>
      <c r="F282" s="155">
        <v>0</v>
      </c>
      <c r="G282" s="156">
        <v>2199056.5299999998</v>
      </c>
      <c r="H282" s="157">
        <v>11</v>
      </c>
    </row>
    <row r="283" spans="1:8" outlineLevel="1" x14ac:dyDescent="0.2">
      <c r="A283" s="143"/>
      <c r="B283" s="144" t="s">
        <v>2409</v>
      </c>
      <c r="C283" s="148">
        <v>2493415.21</v>
      </c>
      <c r="D283" s="160">
        <v>11</v>
      </c>
      <c r="E283" s="148">
        <v>226674.11</v>
      </c>
      <c r="F283" s="149">
        <v>1</v>
      </c>
      <c r="G283" s="148">
        <v>2720089.32</v>
      </c>
      <c r="H283" s="149">
        <v>12</v>
      </c>
    </row>
    <row r="284" spans="1:8" ht="11.25" customHeight="1" outlineLevel="2" x14ac:dyDescent="0.2">
      <c r="A284" s="150"/>
      <c r="B284" s="151" t="s">
        <v>2314</v>
      </c>
      <c r="C284" s="152">
        <v>906696.44</v>
      </c>
      <c r="D284" s="153">
        <v>4</v>
      </c>
      <c r="E284" s="154">
        <v>0</v>
      </c>
      <c r="F284" s="155">
        <v>0</v>
      </c>
      <c r="G284" s="156">
        <v>906696.44</v>
      </c>
      <c r="H284" s="157">
        <v>4</v>
      </c>
    </row>
    <row r="285" spans="1:8" ht="11.25" customHeight="1" outlineLevel="2" x14ac:dyDescent="0.2">
      <c r="A285" s="150"/>
      <c r="B285" s="151" t="s">
        <v>2315</v>
      </c>
      <c r="C285" s="152">
        <v>453348.22</v>
      </c>
      <c r="D285" s="153">
        <v>2</v>
      </c>
      <c r="E285" s="152">
        <v>0</v>
      </c>
      <c r="F285" s="159">
        <v>0</v>
      </c>
      <c r="G285" s="156">
        <v>453348.22</v>
      </c>
      <c r="H285" s="157">
        <v>2</v>
      </c>
    </row>
    <row r="286" spans="1:8" ht="11.25" customHeight="1" outlineLevel="2" x14ac:dyDescent="0.2">
      <c r="A286" s="150"/>
      <c r="B286" s="151" t="s">
        <v>2316</v>
      </c>
      <c r="C286" s="152">
        <v>680022.33</v>
      </c>
      <c r="D286" s="153">
        <v>3</v>
      </c>
      <c r="E286" s="152">
        <v>226674.11</v>
      </c>
      <c r="F286" s="159">
        <v>1</v>
      </c>
      <c r="G286" s="156">
        <v>906696.44</v>
      </c>
      <c r="H286" s="157">
        <v>4</v>
      </c>
    </row>
    <row r="287" spans="1:8" ht="11.25" customHeight="1" outlineLevel="2" x14ac:dyDescent="0.2">
      <c r="A287" s="150"/>
      <c r="B287" s="151" t="s">
        <v>2317</v>
      </c>
      <c r="C287" s="152">
        <v>453348.22</v>
      </c>
      <c r="D287" s="153">
        <v>2</v>
      </c>
      <c r="E287" s="152">
        <v>0</v>
      </c>
      <c r="F287" s="159">
        <v>0</v>
      </c>
      <c r="G287" s="156">
        <v>453348.22</v>
      </c>
      <c r="H287" s="157">
        <v>2</v>
      </c>
    </row>
    <row r="288" spans="1:8" outlineLevel="1" x14ac:dyDescent="0.2">
      <c r="A288" s="143"/>
      <c r="B288" s="144" t="s">
        <v>2410</v>
      </c>
      <c r="C288" s="148">
        <v>16065410</v>
      </c>
      <c r="D288" s="160">
        <v>125</v>
      </c>
      <c r="E288" s="148">
        <v>1413756.08</v>
      </c>
      <c r="F288" s="149">
        <v>11</v>
      </c>
      <c r="G288" s="148">
        <v>17479166.079999998</v>
      </c>
      <c r="H288" s="149">
        <v>136</v>
      </c>
    </row>
    <row r="289" spans="1:8" ht="11.25" customHeight="1" outlineLevel="2" x14ac:dyDescent="0.2">
      <c r="A289" s="150"/>
      <c r="B289" s="151" t="s">
        <v>2314</v>
      </c>
      <c r="C289" s="152">
        <v>4626838.08</v>
      </c>
      <c r="D289" s="153">
        <v>36</v>
      </c>
      <c r="E289" s="154">
        <v>0</v>
      </c>
      <c r="F289" s="155">
        <v>0</v>
      </c>
      <c r="G289" s="156">
        <v>4626838.08</v>
      </c>
      <c r="H289" s="157">
        <v>36</v>
      </c>
    </row>
    <row r="290" spans="1:8" ht="11.25" customHeight="1" outlineLevel="2" x14ac:dyDescent="0.2">
      <c r="A290" s="150"/>
      <c r="B290" s="151" t="s">
        <v>2315</v>
      </c>
      <c r="C290" s="152">
        <v>5655024.3200000003</v>
      </c>
      <c r="D290" s="153">
        <v>44</v>
      </c>
      <c r="E290" s="154">
        <v>0</v>
      </c>
      <c r="F290" s="155">
        <v>0</v>
      </c>
      <c r="G290" s="156">
        <v>5655024.3200000003</v>
      </c>
      <c r="H290" s="157">
        <v>44</v>
      </c>
    </row>
    <row r="291" spans="1:8" ht="11.25" customHeight="1" outlineLevel="2" x14ac:dyDescent="0.2">
      <c r="A291" s="150"/>
      <c r="B291" s="151" t="s">
        <v>2316</v>
      </c>
      <c r="C291" s="152">
        <v>2956035.44</v>
      </c>
      <c r="D291" s="153">
        <v>23</v>
      </c>
      <c r="E291" s="154">
        <v>1413756.08</v>
      </c>
      <c r="F291" s="155">
        <v>11</v>
      </c>
      <c r="G291" s="156">
        <v>4369791.5199999996</v>
      </c>
      <c r="H291" s="157">
        <v>34</v>
      </c>
    </row>
    <row r="292" spans="1:8" ht="11.25" customHeight="1" outlineLevel="2" x14ac:dyDescent="0.2">
      <c r="A292" s="150"/>
      <c r="B292" s="151" t="s">
        <v>2317</v>
      </c>
      <c r="C292" s="152">
        <v>2827512.16</v>
      </c>
      <c r="D292" s="153">
        <v>22</v>
      </c>
      <c r="E292" s="154">
        <v>0</v>
      </c>
      <c r="F292" s="155">
        <v>0</v>
      </c>
      <c r="G292" s="156">
        <v>2827512.16</v>
      </c>
      <c r="H292" s="157">
        <v>22</v>
      </c>
    </row>
    <row r="293" spans="1:8" outlineLevel="1" x14ac:dyDescent="0.2">
      <c r="A293" s="143"/>
      <c r="B293" s="144" t="s">
        <v>2411</v>
      </c>
      <c r="C293" s="148">
        <v>5914287.7000000002</v>
      </c>
      <c r="D293" s="160">
        <v>38</v>
      </c>
      <c r="E293" s="148">
        <v>622556.6</v>
      </c>
      <c r="F293" s="149">
        <v>4</v>
      </c>
      <c r="G293" s="148">
        <v>6536844.2999999998</v>
      </c>
      <c r="H293" s="149">
        <v>42</v>
      </c>
    </row>
    <row r="294" spans="1:8" ht="11.25" customHeight="1" outlineLevel="2" x14ac:dyDescent="0.2">
      <c r="A294" s="150"/>
      <c r="B294" s="151" t="s">
        <v>2314</v>
      </c>
      <c r="C294" s="152">
        <v>1400752.35</v>
      </c>
      <c r="D294" s="153">
        <v>9</v>
      </c>
      <c r="E294" s="154">
        <v>0</v>
      </c>
      <c r="F294" s="155">
        <v>0</v>
      </c>
      <c r="G294" s="156">
        <v>1400752.35</v>
      </c>
      <c r="H294" s="157">
        <v>9</v>
      </c>
    </row>
    <row r="295" spans="1:8" ht="11.25" customHeight="1" outlineLevel="2" x14ac:dyDescent="0.2">
      <c r="A295" s="150"/>
      <c r="B295" s="151" t="s">
        <v>2315</v>
      </c>
      <c r="C295" s="152">
        <v>1712030.65</v>
      </c>
      <c r="D295" s="153">
        <v>11</v>
      </c>
      <c r="E295" s="154">
        <v>0</v>
      </c>
      <c r="F295" s="155">
        <v>0</v>
      </c>
      <c r="G295" s="156">
        <v>1712030.65</v>
      </c>
      <c r="H295" s="157">
        <v>11</v>
      </c>
    </row>
    <row r="296" spans="1:8" ht="11.25" customHeight="1" outlineLevel="2" x14ac:dyDescent="0.2">
      <c r="A296" s="150"/>
      <c r="B296" s="151" t="s">
        <v>2316</v>
      </c>
      <c r="C296" s="152">
        <v>1400752.35</v>
      </c>
      <c r="D296" s="153">
        <v>9</v>
      </c>
      <c r="E296" s="154">
        <v>622556.6</v>
      </c>
      <c r="F296" s="155">
        <v>4</v>
      </c>
      <c r="G296" s="156">
        <v>2023308.95</v>
      </c>
      <c r="H296" s="157">
        <v>13</v>
      </c>
    </row>
    <row r="297" spans="1:8" ht="11.25" customHeight="1" outlineLevel="2" x14ac:dyDescent="0.2">
      <c r="A297" s="150"/>
      <c r="B297" s="151" t="s">
        <v>2317</v>
      </c>
      <c r="C297" s="152">
        <v>1400752.35</v>
      </c>
      <c r="D297" s="153">
        <v>9</v>
      </c>
      <c r="E297" s="154">
        <v>0</v>
      </c>
      <c r="F297" s="155">
        <v>0</v>
      </c>
      <c r="G297" s="156">
        <v>1400752.35</v>
      </c>
      <c r="H297" s="157">
        <v>9</v>
      </c>
    </row>
    <row r="298" spans="1:8" outlineLevel="1" x14ac:dyDescent="0.2">
      <c r="A298" s="143"/>
      <c r="B298" s="144" t="s">
        <v>2412</v>
      </c>
      <c r="C298" s="148">
        <v>16822684.23</v>
      </c>
      <c r="D298" s="160">
        <v>101</v>
      </c>
      <c r="E298" s="148">
        <v>3664347.06</v>
      </c>
      <c r="F298" s="149">
        <v>22</v>
      </c>
      <c r="G298" s="148">
        <v>20487031.289999999</v>
      </c>
      <c r="H298" s="149">
        <v>123</v>
      </c>
    </row>
    <row r="299" spans="1:8" ht="11.25" customHeight="1" outlineLevel="2" x14ac:dyDescent="0.2">
      <c r="A299" s="150"/>
      <c r="B299" s="151" t="s">
        <v>2314</v>
      </c>
      <c r="C299" s="152">
        <v>3997469.52</v>
      </c>
      <c r="D299" s="153">
        <v>24</v>
      </c>
      <c r="E299" s="154">
        <v>0</v>
      </c>
      <c r="F299" s="155">
        <v>0</v>
      </c>
      <c r="G299" s="156">
        <v>3997469.52</v>
      </c>
      <c r="H299" s="157">
        <v>24</v>
      </c>
    </row>
    <row r="300" spans="1:8" ht="11.25" customHeight="1" outlineLevel="2" x14ac:dyDescent="0.2">
      <c r="A300" s="150"/>
      <c r="B300" s="151" t="s">
        <v>2315</v>
      </c>
      <c r="C300" s="152">
        <v>10826479.949999999</v>
      </c>
      <c r="D300" s="153">
        <v>65</v>
      </c>
      <c r="E300" s="154">
        <v>0</v>
      </c>
      <c r="F300" s="158">
        <v>0</v>
      </c>
      <c r="G300" s="156">
        <v>10826479.949999999</v>
      </c>
      <c r="H300" s="157">
        <v>65</v>
      </c>
    </row>
    <row r="301" spans="1:8" ht="11.25" customHeight="1" outlineLevel="2" x14ac:dyDescent="0.2">
      <c r="A301" s="150"/>
      <c r="B301" s="151" t="s">
        <v>2316</v>
      </c>
      <c r="C301" s="152">
        <v>999367.38</v>
      </c>
      <c r="D301" s="153">
        <v>6</v>
      </c>
      <c r="E301" s="154">
        <v>3664347.06</v>
      </c>
      <c r="F301" s="158">
        <v>22</v>
      </c>
      <c r="G301" s="156">
        <v>4663714.4400000004</v>
      </c>
      <c r="H301" s="157">
        <v>28</v>
      </c>
    </row>
    <row r="302" spans="1:8" ht="11.25" customHeight="1" outlineLevel="2" x14ac:dyDescent="0.2">
      <c r="A302" s="150"/>
      <c r="B302" s="151" t="s">
        <v>2317</v>
      </c>
      <c r="C302" s="152">
        <v>999367.38</v>
      </c>
      <c r="D302" s="153">
        <v>6</v>
      </c>
      <c r="E302" s="154">
        <v>0</v>
      </c>
      <c r="F302" s="155">
        <v>0</v>
      </c>
      <c r="G302" s="156">
        <v>999367.38</v>
      </c>
      <c r="H302" s="157">
        <v>6</v>
      </c>
    </row>
    <row r="303" spans="1:8" outlineLevel="1" x14ac:dyDescent="0.2">
      <c r="A303" s="143"/>
      <c r="B303" s="144" t="s">
        <v>2430</v>
      </c>
      <c r="C303" s="148">
        <v>432838.41</v>
      </c>
      <c r="D303" s="160">
        <v>3</v>
      </c>
      <c r="E303" s="148">
        <v>288558.94</v>
      </c>
      <c r="F303" s="149">
        <v>2</v>
      </c>
      <c r="G303" s="148">
        <v>721397.35</v>
      </c>
      <c r="H303" s="149">
        <v>5</v>
      </c>
    </row>
    <row r="304" spans="1:8" ht="11.25" customHeight="1" outlineLevel="2" x14ac:dyDescent="0.2">
      <c r="A304" s="150"/>
      <c r="B304" s="151" t="s">
        <v>2315</v>
      </c>
      <c r="C304" s="152">
        <v>288558.94</v>
      </c>
      <c r="D304" s="153">
        <v>2</v>
      </c>
      <c r="E304" s="152">
        <v>0</v>
      </c>
      <c r="F304" s="159">
        <v>0</v>
      </c>
      <c r="G304" s="156">
        <v>288558.94</v>
      </c>
      <c r="H304" s="157">
        <v>2</v>
      </c>
    </row>
    <row r="305" spans="1:8" ht="11.25" customHeight="1" outlineLevel="2" x14ac:dyDescent="0.2">
      <c r="A305" s="150"/>
      <c r="B305" s="151" t="s">
        <v>2316</v>
      </c>
      <c r="C305" s="152">
        <v>144279.47</v>
      </c>
      <c r="D305" s="153">
        <v>1</v>
      </c>
      <c r="E305" s="152">
        <v>288558.94</v>
      </c>
      <c r="F305" s="159">
        <v>2</v>
      </c>
      <c r="G305" s="156">
        <v>432838.41</v>
      </c>
      <c r="H305" s="157">
        <v>3</v>
      </c>
    </row>
    <row r="306" spans="1:8" outlineLevel="1" x14ac:dyDescent="0.2">
      <c r="A306" s="143"/>
      <c r="B306" s="144" t="s">
        <v>2432</v>
      </c>
      <c r="C306" s="148">
        <v>3953088.62</v>
      </c>
      <c r="D306" s="160">
        <v>26</v>
      </c>
      <c r="E306" s="148">
        <v>760209.35</v>
      </c>
      <c r="F306" s="149">
        <v>5</v>
      </c>
      <c r="G306" s="148">
        <v>4713297.97</v>
      </c>
      <c r="H306" s="149">
        <v>31</v>
      </c>
    </row>
    <row r="307" spans="1:8" ht="11.25" customHeight="1" outlineLevel="2" x14ac:dyDescent="0.2">
      <c r="A307" s="150"/>
      <c r="B307" s="151" t="s">
        <v>2314</v>
      </c>
      <c r="C307" s="152">
        <v>608167.48</v>
      </c>
      <c r="D307" s="153">
        <v>4</v>
      </c>
      <c r="E307" s="154">
        <v>0</v>
      </c>
      <c r="F307" s="155">
        <v>0</v>
      </c>
      <c r="G307" s="156">
        <v>608167.48</v>
      </c>
      <c r="H307" s="157">
        <v>4</v>
      </c>
    </row>
    <row r="308" spans="1:8" ht="11.25" customHeight="1" outlineLevel="2" x14ac:dyDescent="0.2">
      <c r="A308" s="150"/>
      <c r="B308" s="151" t="s">
        <v>2315</v>
      </c>
      <c r="C308" s="152">
        <v>2584711.79</v>
      </c>
      <c r="D308" s="153">
        <v>17</v>
      </c>
      <c r="E308" s="154">
        <v>0</v>
      </c>
      <c r="F308" s="155">
        <v>0</v>
      </c>
      <c r="G308" s="156">
        <v>2584711.79</v>
      </c>
      <c r="H308" s="157">
        <v>17</v>
      </c>
    </row>
    <row r="309" spans="1:8" ht="11.25" customHeight="1" outlineLevel="2" x14ac:dyDescent="0.2">
      <c r="A309" s="150"/>
      <c r="B309" s="151" t="s">
        <v>2316</v>
      </c>
      <c r="C309" s="152">
        <v>456125.61</v>
      </c>
      <c r="D309" s="153">
        <v>3</v>
      </c>
      <c r="E309" s="154">
        <v>760209.35</v>
      </c>
      <c r="F309" s="155">
        <v>5</v>
      </c>
      <c r="G309" s="156">
        <v>1216334.96</v>
      </c>
      <c r="H309" s="157">
        <v>8</v>
      </c>
    </row>
    <row r="310" spans="1:8" ht="11.25" customHeight="1" outlineLevel="2" x14ac:dyDescent="0.2">
      <c r="A310" s="150"/>
      <c r="B310" s="151" t="s">
        <v>2317</v>
      </c>
      <c r="C310" s="152">
        <v>304083.74</v>
      </c>
      <c r="D310" s="153">
        <v>2</v>
      </c>
      <c r="E310" s="152">
        <v>0</v>
      </c>
      <c r="F310" s="159">
        <v>0</v>
      </c>
      <c r="G310" s="156">
        <v>304083.74</v>
      </c>
      <c r="H310" s="157">
        <v>2</v>
      </c>
    </row>
    <row r="311" spans="1:8" x14ac:dyDescent="0.2">
      <c r="A311" s="101" t="s">
        <v>515</v>
      </c>
      <c r="B311" s="101" t="s">
        <v>2300</v>
      </c>
      <c r="C311" s="102">
        <v>4691627.8</v>
      </c>
      <c r="D311" s="103">
        <v>31</v>
      </c>
      <c r="E311" s="102">
        <v>-760209.35</v>
      </c>
      <c r="F311" s="102">
        <v>-5</v>
      </c>
      <c r="G311" s="102">
        <v>3931418.45</v>
      </c>
      <c r="H311" s="110">
        <v>26</v>
      </c>
    </row>
    <row r="312" spans="1:8" outlineLevel="1" x14ac:dyDescent="0.2">
      <c r="A312" s="143"/>
      <c r="B312" s="144" t="s">
        <v>2432</v>
      </c>
      <c r="C312" s="148">
        <v>3344921.14</v>
      </c>
      <c r="D312" s="160">
        <v>22</v>
      </c>
      <c r="E312" s="148">
        <v>-760209.35</v>
      </c>
      <c r="F312" s="148">
        <v>-5</v>
      </c>
      <c r="G312" s="148">
        <v>2584711.79</v>
      </c>
      <c r="H312" s="149">
        <v>17</v>
      </c>
    </row>
    <row r="313" spans="1:8" ht="11.25" customHeight="1" outlineLevel="2" x14ac:dyDescent="0.2">
      <c r="A313" s="150"/>
      <c r="B313" s="151" t="s">
        <v>2314</v>
      </c>
      <c r="C313" s="152">
        <v>456125.61</v>
      </c>
      <c r="D313" s="153">
        <v>3</v>
      </c>
      <c r="E313" s="154">
        <v>-456125.61</v>
      </c>
      <c r="F313" s="155">
        <v>-3</v>
      </c>
      <c r="G313" s="156">
        <v>0</v>
      </c>
      <c r="H313" s="157">
        <v>0</v>
      </c>
    </row>
    <row r="314" spans="1:8" ht="11.25" customHeight="1" outlineLevel="2" x14ac:dyDescent="0.2">
      <c r="A314" s="150"/>
      <c r="B314" s="151" t="s">
        <v>2315</v>
      </c>
      <c r="C314" s="152">
        <v>912251.22</v>
      </c>
      <c r="D314" s="153">
        <v>6</v>
      </c>
      <c r="E314" s="154">
        <v>-152041.87</v>
      </c>
      <c r="F314" s="155">
        <v>-1</v>
      </c>
      <c r="G314" s="156">
        <v>760209.35</v>
      </c>
      <c r="H314" s="157">
        <v>5</v>
      </c>
    </row>
    <row r="315" spans="1:8" ht="11.25" customHeight="1" outlineLevel="2" x14ac:dyDescent="0.2">
      <c r="A315" s="150"/>
      <c r="B315" s="151" t="s">
        <v>2316</v>
      </c>
      <c r="C315" s="152">
        <v>1064293.0900000001</v>
      </c>
      <c r="D315" s="153">
        <v>7</v>
      </c>
      <c r="E315" s="154">
        <v>-152041.87</v>
      </c>
      <c r="F315" s="155">
        <v>-1</v>
      </c>
      <c r="G315" s="156">
        <v>912251.22</v>
      </c>
      <c r="H315" s="157">
        <v>6</v>
      </c>
    </row>
    <row r="316" spans="1:8" ht="11.25" customHeight="1" outlineLevel="2" x14ac:dyDescent="0.2">
      <c r="A316" s="150"/>
      <c r="B316" s="151" t="s">
        <v>2317</v>
      </c>
      <c r="C316" s="152">
        <v>912251.22</v>
      </c>
      <c r="D316" s="153">
        <v>6</v>
      </c>
      <c r="E316" s="154">
        <v>0</v>
      </c>
      <c r="F316" s="155">
        <v>0</v>
      </c>
      <c r="G316" s="156">
        <v>912251.22</v>
      </c>
      <c r="H316" s="157">
        <v>6</v>
      </c>
    </row>
    <row r="317" spans="1:8" x14ac:dyDescent="0.2">
      <c r="A317" s="169" t="s">
        <v>2318</v>
      </c>
      <c r="B317" s="169"/>
      <c r="C317" s="102">
        <v>1556331329.0799999</v>
      </c>
      <c r="D317" s="110">
        <v>8790</v>
      </c>
      <c r="E317" s="102">
        <v>-11555.59</v>
      </c>
      <c r="F317" s="110">
        <v>53</v>
      </c>
      <c r="G317" s="102">
        <v>1556319773.49</v>
      </c>
      <c r="H317" s="110">
        <v>8843</v>
      </c>
    </row>
  </sheetData>
  <autoFilter ref="A4:H4"/>
  <mergeCells count="8">
    <mergeCell ref="A317:B31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BreakPreview" zoomScale="140" zoomScaleNormal="160" zoomScaleSheetLayoutView="140" workbookViewId="0">
      <pane ySplit="5" topLeftCell="A6" activePane="bottomLeft" state="frozen"/>
      <selection pane="bottomLeft" activeCell="F1" sqref="F1:H1"/>
    </sheetView>
  </sheetViews>
  <sheetFormatPr defaultColWidth="10.6640625" defaultRowHeight="12" outlineLevelRow="2" x14ac:dyDescent="0.2"/>
  <cols>
    <col min="1" max="1" width="10" customWidth="1"/>
    <col min="2" max="2" width="21" customWidth="1"/>
    <col min="3" max="3" width="14.83203125" customWidth="1"/>
    <col min="4" max="4" width="9" customWidth="1"/>
    <col min="5" max="5" width="12.6640625" style="59" customWidth="1"/>
    <col min="6" max="6" width="9" customWidth="1"/>
    <col min="7" max="7" width="13.5" style="59" customWidth="1"/>
    <col min="8" max="8" width="9" customWidth="1"/>
    <col min="257" max="257" width="10" customWidth="1"/>
    <col min="258" max="258" width="21" customWidth="1"/>
    <col min="259" max="259" width="14.83203125" customWidth="1"/>
    <col min="260" max="260" width="9" customWidth="1"/>
    <col min="261" max="261" width="12.6640625" customWidth="1"/>
    <col min="262" max="262" width="9" customWidth="1"/>
    <col min="263" max="263" width="13.5" customWidth="1"/>
    <col min="264" max="264" width="9" customWidth="1"/>
    <col min="513" max="513" width="10" customWidth="1"/>
    <col min="514" max="514" width="21" customWidth="1"/>
    <col min="515" max="515" width="14.83203125" customWidth="1"/>
    <col min="516" max="516" width="9" customWidth="1"/>
    <col min="517" max="517" width="12.6640625" customWidth="1"/>
    <col min="518" max="518" width="9" customWidth="1"/>
    <col min="519" max="519" width="13.5" customWidth="1"/>
    <col min="520" max="520" width="9" customWidth="1"/>
    <col min="769" max="769" width="10" customWidth="1"/>
    <col min="770" max="770" width="21" customWidth="1"/>
    <col min="771" max="771" width="14.83203125" customWidth="1"/>
    <col min="772" max="772" width="9" customWidth="1"/>
    <col min="773" max="773" width="12.6640625" customWidth="1"/>
    <col min="774" max="774" width="9" customWidth="1"/>
    <col min="775" max="775" width="13.5" customWidth="1"/>
    <col min="776" max="776" width="9" customWidth="1"/>
    <col min="1025" max="1025" width="10" customWidth="1"/>
    <col min="1026" max="1026" width="21" customWidth="1"/>
    <col min="1027" max="1027" width="14.83203125" customWidth="1"/>
    <col min="1028" max="1028" width="9" customWidth="1"/>
    <col min="1029" max="1029" width="12.6640625" customWidth="1"/>
    <col min="1030" max="1030" width="9" customWidth="1"/>
    <col min="1031" max="1031" width="13.5" customWidth="1"/>
    <col min="1032" max="1032" width="9" customWidth="1"/>
    <col min="1281" max="1281" width="10" customWidth="1"/>
    <col min="1282" max="1282" width="21" customWidth="1"/>
    <col min="1283" max="1283" width="14.83203125" customWidth="1"/>
    <col min="1284" max="1284" width="9" customWidth="1"/>
    <col min="1285" max="1285" width="12.6640625" customWidth="1"/>
    <col min="1286" max="1286" width="9" customWidth="1"/>
    <col min="1287" max="1287" width="13.5" customWidth="1"/>
    <col min="1288" max="1288" width="9" customWidth="1"/>
    <col min="1537" max="1537" width="10" customWidth="1"/>
    <col min="1538" max="1538" width="21" customWidth="1"/>
    <col min="1539" max="1539" width="14.83203125" customWidth="1"/>
    <col min="1540" max="1540" width="9" customWidth="1"/>
    <col min="1541" max="1541" width="12.6640625" customWidth="1"/>
    <col min="1542" max="1542" width="9" customWidth="1"/>
    <col min="1543" max="1543" width="13.5" customWidth="1"/>
    <col min="1544" max="1544" width="9" customWidth="1"/>
    <col min="1793" max="1793" width="10" customWidth="1"/>
    <col min="1794" max="1794" width="21" customWidth="1"/>
    <col min="1795" max="1795" width="14.83203125" customWidth="1"/>
    <col min="1796" max="1796" width="9" customWidth="1"/>
    <col min="1797" max="1797" width="12.6640625" customWidth="1"/>
    <col min="1798" max="1798" width="9" customWidth="1"/>
    <col min="1799" max="1799" width="13.5" customWidth="1"/>
    <col min="1800" max="1800" width="9" customWidth="1"/>
    <col min="2049" max="2049" width="10" customWidth="1"/>
    <col min="2050" max="2050" width="21" customWidth="1"/>
    <col min="2051" max="2051" width="14.83203125" customWidth="1"/>
    <col min="2052" max="2052" width="9" customWidth="1"/>
    <col min="2053" max="2053" width="12.6640625" customWidth="1"/>
    <col min="2054" max="2054" width="9" customWidth="1"/>
    <col min="2055" max="2055" width="13.5" customWidth="1"/>
    <col min="2056" max="2056" width="9" customWidth="1"/>
    <col min="2305" max="2305" width="10" customWidth="1"/>
    <col min="2306" max="2306" width="21" customWidth="1"/>
    <col min="2307" max="2307" width="14.83203125" customWidth="1"/>
    <col min="2308" max="2308" width="9" customWidth="1"/>
    <col min="2309" max="2309" width="12.6640625" customWidth="1"/>
    <col min="2310" max="2310" width="9" customWidth="1"/>
    <col min="2311" max="2311" width="13.5" customWidth="1"/>
    <col min="2312" max="2312" width="9" customWidth="1"/>
    <col min="2561" max="2561" width="10" customWidth="1"/>
    <col min="2562" max="2562" width="21" customWidth="1"/>
    <col min="2563" max="2563" width="14.83203125" customWidth="1"/>
    <col min="2564" max="2564" width="9" customWidth="1"/>
    <col min="2565" max="2565" width="12.6640625" customWidth="1"/>
    <col min="2566" max="2566" width="9" customWidth="1"/>
    <col min="2567" max="2567" width="13.5" customWidth="1"/>
    <col min="2568" max="2568" width="9" customWidth="1"/>
    <col min="2817" max="2817" width="10" customWidth="1"/>
    <col min="2818" max="2818" width="21" customWidth="1"/>
    <col min="2819" max="2819" width="14.83203125" customWidth="1"/>
    <col min="2820" max="2820" width="9" customWidth="1"/>
    <col min="2821" max="2821" width="12.6640625" customWidth="1"/>
    <col min="2822" max="2822" width="9" customWidth="1"/>
    <col min="2823" max="2823" width="13.5" customWidth="1"/>
    <col min="2824" max="2824" width="9" customWidth="1"/>
    <col min="3073" max="3073" width="10" customWidth="1"/>
    <col min="3074" max="3074" width="21" customWidth="1"/>
    <col min="3075" max="3075" width="14.83203125" customWidth="1"/>
    <col min="3076" max="3076" width="9" customWidth="1"/>
    <col min="3077" max="3077" width="12.6640625" customWidth="1"/>
    <col min="3078" max="3078" width="9" customWidth="1"/>
    <col min="3079" max="3079" width="13.5" customWidth="1"/>
    <col min="3080" max="3080" width="9" customWidth="1"/>
    <col min="3329" max="3329" width="10" customWidth="1"/>
    <col min="3330" max="3330" width="21" customWidth="1"/>
    <col min="3331" max="3331" width="14.83203125" customWidth="1"/>
    <col min="3332" max="3332" width="9" customWidth="1"/>
    <col min="3333" max="3333" width="12.6640625" customWidth="1"/>
    <col min="3334" max="3334" width="9" customWidth="1"/>
    <col min="3335" max="3335" width="13.5" customWidth="1"/>
    <col min="3336" max="3336" width="9" customWidth="1"/>
    <col min="3585" max="3585" width="10" customWidth="1"/>
    <col min="3586" max="3586" width="21" customWidth="1"/>
    <col min="3587" max="3587" width="14.83203125" customWidth="1"/>
    <col min="3588" max="3588" width="9" customWidth="1"/>
    <col min="3589" max="3589" width="12.6640625" customWidth="1"/>
    <col min="3590" max="3590" width="9" customWidth="1"/>
    <col min="3591" max="3591" width="13.5" customWidth="1"/>
    <col min="3592" max="3592" width="9" customWidth="1"/>
    <col min="3841" max="3841" width="10" customWidth="1"/>
    <col min="3842" max="3842" width="21" customWidth="1"/>
    <col min="3843" max="3843" width="14.83203125" customWidth="1"/>
    <col min="3844" max="3844" width="9" customWidth="1"/>
    <col min="3845" max="3845" width="12.6640625" customWidth="1"/>
    <col min="3846" max="3846" width="9" customWidth="1"/>
    <col min="3847" max="3847" width="13.5" customWidth="1"/>
    <col min="3848" max="3848" width="9" customWidth="1"/>
    <col min="4097" max="4097" width="10" customWidth="1"/>
    <col min="4098" max="4098" width="21" customWidth="1"/>
    <col min="4099" max="4099" width="14.83203125" customWidth="1"/>
    <col min="4100" max="4100" width="9" customWidth="1"/>
    <col min="4101" max="4101" width="12.6640625" customWidth="1"/>
    <col min="4102" max="4102" width="9" customWidth="1"/>
    <col min="4103" max="4103" width="13.5" customWidth="1"/>
    <col min="4104" max="4104" width="9" customWidth="1"/>
    <col min="4353" max="4353" width="10" customWidth="1"/>
    <col min="4354" max="4354" width="21" customWidth="1"/>
    <col min="4355" max="4355" width="14.83203125" customWidth="1"/>
    <col min="4356" max="4356" width="9" customWidth="1"/>
    <col min="4357" max="4357" width="12.6640625" customWidth="1"/>
    <col min="4358" max="4358" width="9" customWidth="1"/>
    <col min="4359" max="4359" width="13.5" customWidth="1"/>
    <col min="4360" max="4360" width="9" customWidth="1"/>
    <col min="4609" max="4609" width="10" customWidth="1"/>
    <col min="4610" max="4610" width="21" customWidth="1"/>
    <col min="4611" max="4611" width="14.83203125" customWidth="1"/>
    <col min="4612" max="4612" width="9" customWidth="1"/>
    <col min="4613" max="4613" width="12.6640625" customWidth="1"/>
    <col min="4614" max="4614" width="9" customWidth="1"/>
    <col min="4615" max="4615" width="13.5" customWidth="1"/>
    <col min="4616" max="4616" width="9" customWidth="1"/>
    <col min="4865" max="4865" width="10" customWidth="1"/>
    <col min="4866" max="4866" width="21" customWidth="1"/>
    <col min="4867" max="4867" width="14.83203125" customWidth="1"/>
    <col min="4868" max="4868" width="9" customWidth="1"/>
    <col min="4869" max="4869" width="12.6640625" customWidth="1"/>
    <col min="4870" max="4870" width="9" customWidth="1"/>
    <col min="4871" max="4871" width="13.5" customWidth="1"/>
    <col min="4872" max="4872" width="9" customWidth="1"/>
    <col min="5121" max="5121" width="10" customWidth="1"/>
    <col min="5122" max="5122" width="21" customWidth="1"/>
    <col min="5123" max="5123" width="14.83203125" customWidth="1"/>
    <col min="5124" max="5124" width="9" customWidth="1"/>
    <col min="5125" max="5125" width="12.6640625" customWidth="1"/>
    <col min="5126" max="5126" width="9" customWidth="1"/>
    <col min="5127" max="5127" width="13.5" customWidth="1"/>
    <col min="5128" max="5128" width="9" customWidth="1"/>
    <col min="5377" max="5377" width="10" customWidth="1"/>
    <col min="5378" max="5378" width="21" customWidth="1"/>
    <col min="5379" max="5379" width="14.83203125" customWidth="1"/>
    <col min="5380" max="5380" width="9" customWidth="1"/>
    <col min="5381" max="5381" width="12.6640625" customWidth="1"/>
    <col min="5382" max="5382" width="9" customWidth="1"/>
    <col min="5383" max="5383" width="13.5" customWidth="1"/>
    <col min="5384" max="5384" width="9" customWidth="1"/>
    <col min="5633" max="5633" width="10" customWidth="1"/>
    <col min="5634" max="5634" width="21" customWidth="1"/>
    <col min="5635" max="5635" width="14.83203125" customWidth="1"/>
    <col min="5636" max="5636" width="9" customWidth="1"/>
    <col min="5637" max="5637" width="12.6640625" customWidth="1"/>
    <col min="5638" max="5638" width="9" customWidth="1"/>
    <col min="5639" max="5639" width="13.5" customWidth="1"/>
    <col min="5640" max="5640" width="9" customWidth="1"/>
    <col min="5889" max="5889" width="10" customWidth="1"/>
    <col min="5890" max="5890" width="21" customWidth="1"/>
    <col min="5891" max="5891" width="14.83203125" customWidth="1"/>
    <col min="5892" max="5892" width="9" customWidth="1"/>
    <col min="5893" max="5893" width="12.6640625" customWidth="1"/>
    <col min="5894" max="5894" width="9" customWidth="1"/>
    <col min="5895" max="5895" width="13.5" customWidth="1"/>
    <col min="5896" max="5896" width="9" customWidth="1"/>
    <col min="6145" max="6145" width="10" customWidth="1"/>
    <col min="6146" max="6146" width="21" customWidth="1"/>
    <col min="6147" max="6147" width="14.83203125" customWidth="1"/>
    <col min="6148" max="6148" width="9" customWidth="1"/>
    <col min="6149" max="6149" width="12.6640625" customWidth="1"/>
    <col min="6150" max="6150" width="9" customWidth="1"/>
    <col min="6151" max="6151" width="13.5" customWidth="1"/>
    <col min="6152" max="6152" width="9" customWidth="1"/>
    <col min="6401" max="6401" width="10" customWidth="1"/>
    <col min="6402" max="6402" width="21" customWidth="1"/>
    <col min="6403" max="6403" width="14.83203125" customWidth="1"/>
    <col min="6404" max="6404" width="9" customWidth="1"/>
    <col min="6405" max="6405" width="12.6640625" customWidth="1"/>
    <col min="6406" max="6406" width="9" customWidth="1"/>
    <col min="6407" max="6407" width="13.5" customWidth="1"/>
    <col min="6408" max="6408" width="9" customWidth="1"/>
    <col min="6657" max="6657" width="10" customWidth="1"/>
    <col min="6658" max="6658" width="21" customWidth="1"/>
    <col min="6659" max="6659" width="14.83203125" customWidth="1"/>
    <col min="6660" max="6660" width="9" customWidth="1"/>
    <col min="6661" max="6661" width="12.6640625" customWidth="1"/>
    <col min="6662" max="6662" width="9" customWidth="1"/>
    <col min="6663" max="6663" width="13.5" customWidth="1"/>
    <col min="6664" max="6664" width="9" customWidth="1"/>
    <col min="6913" max="6913" width="10" customWidth="1"/>
    <col min="6914" max="6914" width="21" customWidth="1"/>
    <col min="6915" max="6915" width="14.83203125" customWidth="1"/>
    <col min="6916" max="6916" width="9" customWidth="1"/>
    <col min="6917" max="6917" width="12.6640625" customWidth="1"/>
    <col min="6918" max="6918" width="9" customWidth="1"/>
    <col min="6919" max="6919" width="13.5" customWidth="1"/>
    <col min="6920" max="6920" width="9" customWidth="1"/>
    <col min="7169" max="7169" width="10" customWidth="1"/>
    <col min="7170" max="7170" width="21" customWidth="1"/>
    <col min="7171" max="7171" width="14.83203125" customWidth="1"/>
    <col min="7172" max="7172" width="9" customWidth="1"/>
    <col min="7173" max="7173" width="12.6640625" customWidth="1"/>
    <col min="7174" max="7174" width="9" customWidth="1"/>
    <col min="7175" max="7175" width="13.5" customWidth="1"/>
    <col min="7176" max="7176" width="9" customWidth="1"/>
    <col min="7425" max="7425" width="10" customWidth="1"/>
    <col min="7426" max="7426" width="21" customWidth="1"/>
    <col min="7427" max="7427" width="14.83203125" customWidth="1"/>
    <col min="7428" max="7428" width="9" customWidth="1"/>
    <col min="7429" max="7429" width="12.6640625" customWidth="1"/>
    <col min="7430" max="7430" width="9" customWidth="1"/>
    <col min="7431" max="7431" width="13.5" customWidth="1"/>
    <col min="7432" max="7432" width="9" customWidth="1"/>
    <col min="7681" max="7681" width="10" customWidth="1"/>
    <col min="7682" max="7682" width="21" customWidth="1"/>
    <col min="7683" max="7683" width="14.83203125" customWidth="1"/>
    <col min="7684" max="7684" width="9" customWidth="1"/>
    <col min="7685" max="7685" width="12.6640625" customWidth="1"/>
    <col min="7686" max="7686" width="9" customWidth="1"/>
    <col min="7687" max="7687" width="13.5" customWidth="1"/>
    <col min="7688" max="7688" width="9" customWidth="1"/>
    <col min="7937" max="7937" width="10" customWidth="1"/>
    <col min="7938" max="7938" width="21" customWidth="1"/>
    <col min="7939" max="7939" width="14.83203125" customWidth="1"/>
    <col min="7940" max="7940" width="9" customWidth="1"/>
    <col min="7941" max="7941" width="12.6640625" customWidth="1"/>
    <col min="7942" max="7942" width="9" customWidth="1"/>
    <col min="7943" max="7943" width="13.5" customWidth="1"/>
    <col min="7944" max="7944" width="9" customWidth="1"/>
    <col min="8193" max="8193" width="10" customWidth="1"/>
    <col min="8194" max="8194" width="21" customWidth="1"/>
    <col min="8195" max="8195" width="14.83203125" customWidth="1"/>
    <col min="8196" max="8196" width="9" customWidth="1"/>
    <col min="8197" max="8197" width="12.6640625" customWidth="1"/>
    <col min="8198" max="8198" width="9" customWidth="1"/>
    <col min="8199" max="8199" width="13.5" customWidth="1"/>
    <col min="8200" max="8200" width="9" customWidth="1"/>
    <col min="8449" max="8449" width="10" customWidth="1"/>
    <col min="8450" max="8450" width="21" customWidth="1"/>
    <col min="8451" max="8451" width="14.83203125" customWidth="1"/>
    <col min="8452" max="8452" width="9" customWidth="1"/>
    <col min="8453" max="8453" width="12.6640625" customWidth="1"/>
    <col min="8454" max="8454" width="9" customWidth="1"/>
    <col min="8455" max="8455" width="13.5" customWidth="1"/>
    <col min="8456" max="8456" width="9" customWidth="1"/>
    <col min="8705" max="8705" width="10" customWidth="1"/>
    <col min="8706" max="8706" width="21" customWidth="1"/>
    <col min="8707" max="8707" width="14.83203125" customWidth="1"/>
    <col min="8708" max="8708" width="9" customWidth="1"/>
    <col min="8709" max="8709" width="12.6640625" customWidth="1"/>
    <col min="8710" max="8710" width="9" customWidth="1"/>
    <col min="8711" max="8711" width="13.5" customWidth="1"/>
    <col min="8712" max="8712" width="9" customWidth="1"/>
    <col min="8961" max="8961" width="10" customWidth="1"/>
    <col min="8962" max="8962" width="21" customWidth="1"/>
    <col min="8963" max="8963" width="14.83203125" customWidth="1"/>
    <col min="8964" max="8964" width="9" customWidth="1"/>
    <col min="8965" max="8965" width="12.6640625" customWidth="1"/>
    <col min="8966" max="8966" width="9" customWidth="1"/>
    <col min="8967" max="8967" width="13.5" customWidth="1"/>
    <col min="8968" max="8968" width="9" customWidth="1"/>
    <col min="9217" max="9217" width="10" customWidth="1"/>
    <col min="9218" max="9218" width="21" customWidth="1"/>
    <col min="9219" max="9219" width="14.83203125" customWidth="1"/>
    <col min="9220" max="9220" width="9" customWidth="1"/>
    <col min="9221" max="9221" width="12.6640625" customWidth="1"/>
    <col min="9222" max="9222" width="9" customWidth="1"/>
    <col min="9223" max="9223" width="13.5" customWidth="1"/>
    <col min="9224" max="9224" width="9" customWidth="1"/>
    <col min="9473" max="9473" width="10" customWidth="1"/>
    <col min="9474" max="9474" width="21" customWidth="1"/>
    <col min="9475" max="9475" width="14.83203125" customWidth="1"/>
    <col min="9476" max="9476" width="9" customWidth="1"/>
    <col min="9477" max="9477" width="12.6640625" customWidth="1"/>
    <col min="9478" max="9478" width="9" customWidth="1"/>
    <col min="9479" max="9479" width="13.5" customWidth="1"/>
    <col min="9480" max="9480" width="9" customWidth="1"/>
    <col min="9729" max="9729" width="10" customWidth="1"/>
    <col min="9730" max="9730" width="21" customWidth="1"/>
    <col min="9731" max="9731" width="14.83203125" customWidth="1"/>
    <col min="9732" max="9732" width="9" customWidth="1"/>
    <col min="9733" max="9733" width="12.6640625" customWidth="1"/>
    <col min="9734" max="9734" width="9" customWidth="1"/>
    <col min="9735" max="9735" width="13.5" customWidth="1"/>
    <col min="9736" max="9736" width="9" customWidth="1"/>
    <col min="9985" max="9985" width="10" customWidth="1"/>
    <col min="9986" max="9986" width="21" customWidth="1"/>
    <col min="9987" max="9987" width="14.83203125" customWidth="1"/>
    <col min="9988" max="9988" width="9" customWidth="1"/>
    <col min="9989" max="9989" width="12.6640625" customWidth="1"/>
    <col min="9990" max="9990" width="9" customWidth="1"/>
    <col min="9991" max="9991" width="13.5" customWidth="1"/>
    <col min="9992" max="9992" width="9" customWidth="1"/>
    <col min="10241" max="10241" width="10" customWidth="1"/>
    <col min="10242" max="10242" width="21" customWidth="1"/>
    <col min="10243" max="10243" width="14.83203125" customWidth="1"/>
    <col min="10244" max="10244" width="9" customWidth="1"/>
    <col min="10245" max="10245" width="12.6640625" customWidth="1"/>
    <col min="10246" max="10246" width="9" customWidth="1"/>
    <col min="10247" max="10247" width="13.5" customWidth="1"/>
    <col min="10248" max="10248" width="9" customWidth="1"/>
    <col min="10497" max="10497" width="10" customWidth="1"/>
    <col min="10498" max="10498" width="21" customWidth="1"/>
    <col min="10499" max="10499" width="14.83203125" customWidth="1"/>
    <col min="10500" max="10500" width="9" customWidth="1"/>
    <col min="10501" max="10501" width="12.6640625" customWidth="1"/>
    <col min="10502" max="10502" width="9" customWidth="1"/>
    <col min="10503" max="10503" width="13.5" customWidth="1"/>
    <col min="10504" max="10504" width="9" customWidth="1"/>
    <col min="10753" max="10753" width="10" customWidth="1"/>
    <col min="10754" max="10754" width="21" customWidth="1"/>
    <col min="10755" max="10755" width="14.83203125" customWidth="1"/>
    <col min="10756" max="10756" width="9" customWidth="1"/>
    <col min="10757" max="10757" width="12.6640625" customWidth="1"/>
    <col min="10758" max="10758" width="9" customWidth="1"/>
    <col min="10759" max="10759" width="13.5" customWidth="1"/>
    <col min="10760" max="10760" width="9" customWidth="1"/>
    <col min="11009" max="11009" width="10" customWidth="1"/>
    <col min="11010" max="11010" width="21" customWidth="1"/>
    <col min="11011" max="11011" width="14.83203125" customWidth="1"/>
    <col min="11012" max="11012" width="9" customWidth="1"/>
    <col min="11013" max="11013" width="12.6640625" customWidth="1"/>
    <col min="11014" max="11014" width="9" customWidth="1"/>
    <col min="11015" max="11015" width="13.5" customWidth="1"/>
    <col min="11016" max="11016" width="9" customWidth="1"/>
    <col min="11265" max="11265" width="10" customWidth="1"/>
    <col min="11266" max="11266" width="21" customWidth="1"/>
    <col min="11267" max="11267" width="14.83203125" customWidth="1"/>
    <col min="11268" max="11268" width="9" customWidth="1"/>
    <col min="11269" max="11269" width="12.6640625" customWidth="1"/>
    <col min="11270" max="11270" width="9" customWidth="1"/>
    <col min="11271" max="11271" width="13.5" customWidth="1"/>
    <col min="11272" max="11272" width="9" customWidth="1"/>
    <col min="11521" max="11521" width="10" customWidth="1"/>
    <col min="11522" max="11522" width="21" customWidth="1"/>
    <col min="11523" max="11523" width="14.83203125" customWidth="1"/>
    <col min="11524" max="11524" width="9" customWidth="1"/>
    <col min="11525" max="11525" width="12.6640625" customWidth="1"/>
    <col min="11526" max="11526" width="9" customWidth="1"/>
    <col min="11527" max="11527" width="13.5" customWidth="1"/>
    <col min="11528" max="11528" width="9" customWidth="1"/>
    <col min="11777" max="11777" width="10" customWidth="1"/>
    <col min="11778" max="11778" width="21" customWidth="1"/>
    <col min="11779" max="11779" width="14.83203125" customWidth="1"/>
    <col min="11780" max="11780" width="9" customWidth="1"/>
    <col min="11781" max="11781" width="12.6640625" customWidth="1"/>
    <col min="11782" max="11782" width="9" customWidth="1"/>
    <col min="11783" max="11783" width="13.5" customWidth="1"/>
    <col min="11784" max="11784" width="9" customWidth="1"/>
    <col min="12033" max="12033" width="10" customWidth="1"/>
    <col min="12034" max="12034" width="21" customWidth="1"/>
    <col min="12035" max="12035" width="14.83203125" customWidth="1"/>
    <col min="12036" max="12036" width="9" customWidth="1"/>
    <col min="12037" max="12037" width="12.6640625" customWidth="1"/>
    <col min="12038" max="12038" width="9" customWidth="1"/>
    <col min="12039" max="12039" width="13.5" customWidth="1"/>
    <col min="12040" max="12040" width="9" customWidth="1"/>
    <col min="12289" max="12289" width="10" customWidth="1"/>
    <col min="12290" max="12290" width="21" customWidth="1"/>
    <col min="12291" max="12291" width="14.83203125" customWidth="1"/>
    <col min="12292" max="12292" width="9" customWidth="1"/>
    <col min="12293" max="12293" width="12.6640625" customWidth="1"/>
    <col min="12294" max="12294" width="9" customWidth="1"/>
    <col min="12295" max="12295" width="13.5" customWidth="1"/>
    <col min="12296" max="12296" width="9" customWidth="1"/>
    <col min="12545" max="12545" width="10" customWidth="1"/>
    <col min="12546" max="12546" width="21" customWidth="1"/>
    <col min="12547" max="12547" width="14.83203125" customWidth="1"/>
    <col min="12548" max="12548" width="9" customWidth="1"/>
    <col min="12549" max="12549" width="12.6640625" customWidth="1"/>
    <col min="12550" max="12550" width="9" customWidth="1"/>
    <col min="12551" max="12551" width="13.5" customWidth="1"/>
    <col min="12552" max="12552" width="9" customWidth="1"/>
    <col min="12801" max="12801" width="10" customWidth="1"/>
    <col min="12802" max="12802" width="21" customWidth="1"/>
    <col min="12803" max="12803" width="14.83203125" customWidth="1"/>
    <col min="12804" max="12804" width="9" customWidth="1"/>
    <col min="12805" max="12805" width="12.6640625" customWidth="1"/>
    <col min="12806" max="12806" width="9" customWidth="1"/>
    <col min="12807" max="12807" width="13.5" customWidth="1"/>
    <col min="12808" max="12808" width="9" customWidth="1"/>
    <col min="13057" max="13057" width="10" customWidth="1"/>
    <col min="13058" max="13058" width="21" customWidth="1"/>
    <col min="13059" max="13059" width="14.83203125" customWidth="1"/>
    <col min="13060" max="13060" width="9" customWidth="1"/>
    <col min="13061" max="13061" width="12.6640625" customWidth="1"/>
    <col min="13062" max="13062" width="9" customWidth="1"/>
    <col min="13063" max="13063" width="13.5" customWidth="1"/>
    <col min="13064" max="13064" width="9" customWidth="1"/>
    <col min="13313" max="13313" width="10" customWidth="1"/>
    <col min="13314" max="13314" width="21" customWidth="1"/>
    <col min="13315" max="13315" width="14.83203125" customWidth="1"/>
    <col min="13316" max="13316" width="9" customWidth="1"/>
    <col min="13317" max="13317" width="12.6640625" customWidth="1"/>
    <col min="13318" max="13318" width="9" customWidth="1"/>
    <col min="13319" max="13319" width="13.5" customWidth="1"/>
    <col min="13320" max="13320" width="9" customWidth="1"/>
    <col min="13569" max="13569" width="10" customWidth="1"/>
    <col min="13570" max="13570" width="21" customWidth="1"/>
    <col min="13571" max="13571" width="14.83203125" customWidth="1"/>
    <col min="13572" max="13572" width="9" customWidth="1"/>
    <col min="13573" max="13573" width="12.6640625" customWidth="1"/>
    <col min="13574" max="13574" width="9" customWidth="1"/>
    <col min="13575" max="13575" width="13.5" customWidth="1"/>
    <col min="13576" max="13576" width="9" customWidth="1"/>
    <col min="13825" max="13825" width="10" customWidth="1"/>
    <col min="13826" max="13826" width="21" customWidth="1"/>
    <col min="13827" max="13827" width="14.83203125" customWidth="1"/>
    <col min="13828" max="13828" width="9" customWidth="1"/>
    <col min="13829" max="13829" width="12.6640625" customWidth="1"/>
    <col min="13830" max="13830" width="9" customWidth="1"/>
    <col min="13831" max="13831" width="13.5" customWidth="1"/>
    <col min="13832" max="13832" width="9" customWidth="1"/>
    <col min="14081" max="14081" width="10" customWidth="1"/>
    <col min="14082" max="14082" width="21" customWidth="1"/>
    <col min="14083" max="14083" width="14.83203125" customWidth="1"/>
    <col min="14084" max="14084" width="9" customWidth="1"/>
    <col min="14085" max="14085" width="12.6640625" customWidth="1"/>
    <col min="14086" max="14086" width="9" customWidth="1"/>
    <col min="14087" max="14087" width="13.5" customWidth="1"/>
    <col min="14088" max="14088" width="9" customWidth="1"/>
    <col min="14337" max="14337" width="10" customWidth="1"/>
    <col min="14338" max="14338" width="21" customWidth="1"/>
    <col min="14339" max="14339" width="14.83203125" customWidth="1"/>
    <col min="14340" max="14340" width="9" customWidth="1"/>
    <col min="14341" max="14341" width="12.6640625" customWidth="1"/>
    <col min="14342" max="14342" width="9" customWidth="1"/>
    <col min="14343" max="14343" width="13.5" customWidth="1"/>
    <col min="14344" max="14344" width="9" customWidth="1"/>
    <col min="14593" max="14593" width="10" customWidth="1"/>
    <col min="14594" max="14594" width="21" customWidth="1"/>
    <col min="14595" max="14595" width="14.83203125" customWidth="1"/>
    <col min="14596" max="14596" width="9" customWidth="1"/>
    <col min="14597" max="14597" width="12.6640625" customWidth="1"/>
    <col min="14598" max="14598" width="9" customWidth="1"/>
    <col min="14599" max="14599" width="13.5" customWidth="1"/>
    <col min="14600" max="14600" width="9" customWidth="1"/>
    <col min="14849" max="14849" width="10" customWidth="1"/>
    <col min="14850" max="14850" width="21" customWidth="1"/>
    <col min="14851" max="14851" width="14.83203125" customWidth="1"/>
    <col min="14852" max="14852" width="9" customWidth="1"/>
    <col min="14853" max="14853" width="12.6640625" customWidth="1"/>
    <col min="14854" max="14854" width="9" customWidth="1"/>
    <col min="14855" max="14855" width="13.5" customWidth="1"/>
    <col min="14856" max="14856" width="9" customWidth="1"/>
    <col min="15105" max="15105" width="10" customWidth="1"/>
    <col min="15106" max="15106" width="21" customWidth="1"/>
    <col min="15107" max="15107" width="14.83203125" customWidth="1"/>
    <col min="15108" max="15108" width="9" customWidth="1"/>
    <col min="15109" max="15109" width="12.6640625" customWidth="1"/>
    <col min="15110" max="15110" width="9" customWidth="1"/>
    <col min="15111" max="15111" width="13.5" customWidth="1"/>
    <col min="15112" max="15112" width="9" customWidth="1"/>
    <col min="15361" max="15361" width="10" customWidth="1"/>
    <col min="15362" max="15362" width="21" customWidth="1"/>
    <col min="15363" max="15363" width="14.83203125" customWidth="1"/>
    <col min="15364" max="15364" width="9" customWidth="1"/>
    <col min="15365" max="15365" width="12.6640625" customWidth="1"/>
    <col min="15366" max="15366" width="9" customWidth="1"/>
    <col min="15367" max="15367" width="13.5" customWidth="1"/>
    <col min="15368" max="15368" width="9" customWidth="1"/>
    <col min="15617" max="15617" width="10" customWidth="1"/>
    <col min="15618" max="15618" width="21" customWidth="1"/>
    <col min="15619" max="15619" width="14.83203125" customWidth="1"/>
    <col min="15620" max="15620" width="9" customWidth="1"/>
    <col min="15621" max="15621" width="12.6640625" customWidth="1"/>
    <col min="15622" max="15622" width="9" customWidth="1"/>
    <col min="15623" max="15623" width="13.5" customWidth="1"/>
    <col min="15624" max="15624" width="9" customWidth="1"/>
    <col min="15873" max="15873" width="10" customWidth="1"/>
    <col min="15874" max="15874" width="21" customWidth="1"/>
    <col min="15875" max="15875" width="14.83203125" customWidth="1"/>
    <col min="15876" max="15876" width="9" customWidth="1"/>
    <col min="15877" max="15877" width="12.6640625" customWidth="1"/>
    <col min="15878" max="15878" width="9" customWidth="1"/>
    <col min="15879" max="15879" width="13.5" customWidth="1"/>
    <col min="15880" max="15880" width="9" customWidth="1"/>
    <col min="16129" max="16129" width="10" customWidth="1"/>
    <col min="16130" max="16130" width="21" customWidth="1"/>
    <col min="16131" max="16131" width="14.83203125" customWidth="1"/>
    <col min="16132" max="16132" width="9" customWidth="1"/>
    <col min="16133" max="16133" width="12.6640625" customWidth="1"/>
    <col min="16134" max="16134" width="9" customWidth="1"/>
    <col min="16135" max="16135" width="13.5" customWidth="1"/>
    <col min="16136" max="16136" width="9" customWidth="1"/>
  </cols>
  <sheetData>
    <row r="1" spans="1:8" ht="50.25" customHeight="1" x14ac:dyDescent="0.2">
      <c r="A1" s="72"/>
      <c r="B1" s="72"/>
      <c r="C1" s="72"/>
      <c r="D1" s="73"/>
      <c r="E1" s="74"/>
      <c r="F1" s="170" t="s">
        <v>2446</v>
      </c>
      <c r="G1" s="170"/>
      <c r="H1" s="170"/>
    </row>
    <row r="2" spans="1:8" ht="29.25" customHeight="1" x14ac:dyDescent="0.2">
      <c r="A2" s="178" t="s">
        <v>2377</v>
      </c>
      <c r="B2" s="178"/>
      <c r="C2" s="178"/>
      <c r="D2" s="178"/>
      <c r="E2" s="178"/>
      <c r="F2" s="178"/>
      <c r="G2" s="178"/>
      <c r="H2" s="178"/>
    </row>
    <row r="3" spans="1:8" x14ac:dyDescent="0.2">
      <c r="A3" s="72"/>
      <c r="B3" s="72"/>
      <c r="C3" s="72"/>
      <c r="D3" s="73"/>
      <c r="E3" s="74"/>
      <c r="F3" s="73"/>
      <c r="G3" s="74"/>
      <c r="H3" s="73"/>
    </row>
    <row r="4" spans="1:8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ht="22.5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x14ac:dyDescent="0.2">
      <c r="A6" s="61" t="s">
        <v>2349</v>
      </c>
      <c r="B6" s="61" t="s">
        <v>2350</v>
      </c>
      <c r="C6" s="62">
        <v>16762840.18</v>
      </c>
      <c r="D6" s="64">
        <v>8642</v>
      </c>
      <c r="E6" s="62">
        <v>-751830</v>
      </c>
      <c r="F6" s="64">
        <v>-115</v>
      </c>
      <c r="G6" s="62">
        <v>16011010.18</v>
      </c>
      <c r="H6" s="64">
        <v>8527</v>
      </c>
    </row>
    <row r="7" spans="1:8" s="65" customFormat="1" outlineLevel="2" x14ac:dyDescent="0.2">
      <c r="A7" s="71"/>
      <c r="B7" s="66" t="s">
        <v>2314</v>
      </c>
      <c r="C7" s="67">
        <v>2588364.31</v>
      </c>
      <c r="D7" s="87">
        <v>1912</v>
      </c>
      <c r="E7" s="88">
        <v>0</v>
      </c>
      <c r="F7" s="89">
        <v>0</v>
      </c>
      <c r="G7" s="69">
        <v>2588364.31</v>
      </c>
      <c r="H7" s="90">
        <v>1912</v>
      </c>
    </row>
    <row r="8" spans="1:8" s="65" customFormat="1" outlineLevel="2" x14ac:dyDescent="0.2">
      <c r="A8" s="71"/>
      <c r="B8" s="66" t="s">
        <v>2315</v>
      </c>
      <c r="C8" s="67">
        <v>2562448.87</v>
      </c>
      <c r="D8" s="87">
        <v>2076</v>
      </c>
      <c r="E8" s="88">
        <v>0</v>
      </c>
      <c r="F8" s="89">
        <v>0</v>
      </c>
      <c r="G8" s="69">
        <v>2562448.87</v>
      </c>
      <c r="H8" s="90">
        <v>2076</v>
      </c>
    </row>
    <row r="9" spans="1:8" s="65" customFormat="1" outlineLevel="2" x14ac:dyDescent="0.2">
      <c r="A9" s="71"/>
      <c r="B9" s="66" t="s">
        <v>2316</v>
      </c>
      <c r="C9" s="67">
        <v>5806014</v>
      </c>
      <c r="D9" s="87">
        <v>2328</v>
      </c>
      <c r="E9" s="88">
        <v>-751830</v>
      </c>
      <c r="F9" s="89">
        <v>-115</v>
      </c>
      <c r="G9" s="69">
        <v>5054184</v>
      </c>
      <c r="H9" s="90">
        <v>2213</v>
      </c>
    </row>
    <row r="10" spans="1:8" s="65" customFormat="1" outlineLevel="2" x14ac:dyDescent="0.2">
      <c r="A10" s="71"/>
      <c r="B10" s="66" t="s">
        <v>2317</v>
      </c>
      <c r="C10" s="67">
        <v>5806013</v>
      </c>
      <c r="D10" s="87">
        <v>2326</v>
      </c>
      <c r="E10" s="88">
        <v>0</v>
      </c>
      <c r="F10" s="89">
        <v>0</v>
      </c>
      <c r="G10" s="69">
        <v>5806013</v>
      </c>
      <c r="H10" s="90">
        <v>2326</v>
      </c>
    </row>
    <row r="11" spans="1:8" x14ac:dyDescent="0.2">
      <c r="A11" s="61" t="s">
        <v>2351</v>
      </c>
      <c r="B11" s="61" t="s">
        <v>2352</v>
      </c>
      <c r="C11" s="62">
        <v>2665058</v>
      </c>
      <c r="D11" s="63">
        <v>127</v>
      </c>
      <c r="E11" s="62">
        <v>751830</v>
      </c>
      <c r="F11" s="64">
        <v>115</v>
      </c>
      <c r="G11" s="62">
        <v>3416888</v>
      </c>
      <c r="H11" s="64">
        <v>242</v>
      </c>
    </row>
    <row r="12" spans="1:8" s="65" customFormat="1" outlineLevel="2" x14ac:dyDescent="0.2">
      <c r="A12" s="71"/>
      <c r="B12" s="66" t="s">
        <v>2314</v>
      </c>
      <c r="C12" s="67">
        <v>930100</v>
      </c>
      <c r="D12" s="68">
        <v>61</v>
      </c>
      <c r="E12" s="88">
        <v>0</v>
      </c>
      <c r="F12" s="89">
        <v>0</v>
      </c>
      <c r="G12" s="69">
        <v>930100</v>
      </c>
      <c r="H12" s="90">
        <v>61</v>
      </c>
    </row>
    <row r="13" spans="1:8" s="65" customFormat="1" outlineLevel="2" x14ac:dyDescent="0.2">
      <c r="A13" s="71"/>
      <c r="B13" s="66" t="s">
        <v>2315</v>
      </c>
      <c r="C13" s="67">
        <v>1255190</v>
      </c>
      <c r="D13" s="68">
        <v>22</v>
      </c>
      <c r="E13" s="88">
        <v>0</v>
      </c>
      <c r="F13" s="89">
        <v>0</v>
      </c>
      <c r="G13" s="69">
        <v>1255190</v>
      </c>
      <c r="H13" s="90">
        <v>22</v>
      </c>
    </row>
    <row r="14" spans="1:8" s="65" customFormat="1" outlineLevel="2" x14ac:dyDescent="0.2">
      <c r="A14" s="71"/>
      <c r="B14" s="66" t="s">
        <v>2316</v>
      </c>
      <c r="C14" s="67">
        <v>432040</v>
      </c>
      <c r="D14" s="68">
        <v>22</v>
      </c>
      <c r="E14" s="88">
        <v>751830</v>
      </c>
      <c r="F14" s="89">
        <v>115</v>
      </c>
      <c r="G14" s="69">
        <v>1183870</v>
      </c>
      <c r="H14" s="90">
        <v>137</v>
      </c>
    </row>
    <row r="15" spans="1:8" s="65" customFormat="1" outlineLevel="2" x14ac:dyDescent="0.2">
      <c r="A15" s="71"/>
      <c r="B15" s="66" t="s">
        <v>2317</v>
      </c>
      <c r="C15" s="67">
        <v>47728</v>
      </c>
      <c r="D15" s="68">
        <v>22</v>
      </c>
      <c r="E15" s="88">
        <v>0</v>
      </c>
      <c r="F15" s="89">
        <v>0</v>
      </c>
      <c r="G15" s="69">
        <v>47728</v>
      </c>
      <c r="H15" s="90">
        <v>22</v>
      </c>
    </row>
    <row r="16" spans="1:8" x14ac:dyDescent="0.2">
      <c r="A16" s="183" t="s">
        <v>2318</v>
      </c>
      <c r="B16" s="183"/>
      <c r="C16" s="62">
        <v>19427898.18</v>
      </c>
      <c r="D16" s="64">
        <v>8769</v>
      </c>
      <c r="E16" s="62">
        <v>0</v>
      </c>
      <c r="F16" s="64">
        <v>0</v>
      </c>
      <c r="G16" s="62">
        <v>19427898.18</v>
      </c>
      <c r="H16" s="64">
        <v>8769</v>
      </c>
    </row>
  </sheetData>
  <mergeCells count="8">
    <mergeCell ref="A16:B16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1"/>
  <sheetViews>
    <sheetView view="pageBreakPreview" zoomScale="160" zoomScaleNormal="100" zoomScaleSheetLayoutView="160" workbookViewId="0">
      <pane ySplit="5" topLeftCell="A287" activePane="bottomLeft" state="frozen"/>
      <selection pane="bottomLeft" activeCell="E301" sqref="E301:F301"/>
    </sheetView>
  </sheetViews>
  <sheetFormatPr defaultColWidth="10.6640625" defaultRowHeight="11.25" outlineLevelRow="2" x14ac:dyDescent="0.2"/>
  <cols>
    <col min="1" max="1" width="12.33203125" style="72" customWidth="1"/>
    <col min="2" max="2" width="25" style="72" customWidth="1"/>
    <col min="3" max="3" width="14.1640625" style="72" customWidth="1"/>
    <col min="4" max="4" width="9.1640625" style="72" customWidth="1"/>
    <col min="5" max="5" width="14.33203125" style="74" customWidth="1"/>
    <col min="6" max="6" width="9.1640625" style="72" customWidth="1"/>
    <col min="7" max="7" width="14" style="74" customWidth="1"/>
    <col min="8" max="8" width="9.1640625" style="72" customWidth="1"/>
    <col min="9" max="256" width="10.6640625" style="72"/>
    <col min="257" max="257" width="12.33203125" style="72" customWidth="1"/>
    <col min="258" max="258" width="25" style="72" customWidth="1"/>
    <col min="259" max="259" width="14.1640625" style="72" customWidth="1"/>
    <col min="260" max="260" width="9.1640625" style="72" customWidth="1"/>
    <col min="261" max="261" width="14.33203125" style="72" customWidth="1"/>
    <col min="262" max="262" width="9.1640625" style="72" customWidth="1"/>
    <col min="263" max="263" width="14" style="72" customWidth="1"/>
    <col min="264" max="264" width="9.1640625" style="72" customWidth="1"/>
    <col min="265" max="512" width="10.6640625" style="72"/>
    <col min="513" max="513" width="12.33203125" style="72" customWidth="1"/>
    <col min="514" max="514" width="25" style="72" customWidth="1"/>
    <col min="515" max="515" width="14.1640625" style="72" customWidth="1"/>
    <col min="516" max="516" width="9.1640625" style="72" customWidth="1"/>
    <col min="517" max="517" width="14.33203125" style="72" customWidth="1"/>
    <col min="518" max="518" width="9.1640625" style="72" customWidth="1"/>
    <col min="519" max="519" width="14" style="72" customWidth="1"/>
    <col min="520" max="520" width="9.1640625" style="72" customWidth="1"/>
    <col min="521" max="768" width="10.6640625" style="72"/>
    <col min="769" max="769" width="12.33203125" style="72" customWidth="1"/>
    <col min="770" max="770" width="25" style="72" customWidth="1"/>
    <col min="771" max="771" width="14.1640625" style="72" customWidth="1"/>
    <col min="772" max="772" width="9.1640625" style="72" customWidth="1"/>
    <col min="773" max="773" width="14.33203125" style="72" customWidth="1"/>
    <col min="774" max="774" width="9.1640625" style="72" customWidth="1"/>
    <col min="775" max="775" width="14" style="72" customWidth="1"/>
    <col min="776" max="776" width="9.1640625" style="72" customWidth="1"/>
    <col min="777" max="1024" width="10.6640625" style="72"/>
    <col min="1025" max="1025" width="12.33203125" style="72" customWidth="1"/>
    <col min="1026" max="1026" width="25" style="72" customWidth="1"/>
    <col min="1027" max="1027" width="14.1640625" style="72" customWidth="1"/>
    <col min="1028" max="1028" width="9.1640625" style="72" customWidth="1"/>
    <col min="1029" max="1029" width="14.33203125" style="72" customWidth="1"/>
    <col min="1030" max="1030" width="9.1640625" style="72" customWidth="1"/>
    <col min="1031" max="1031" width="14" style="72" customWidth="1"/>
    <col min="1032" max="1032" width="9.1640625" style="72" customWidth="1"/>
    <col min="1033" max="1280" width="10.6640625" style="72"/>
    <col min="1281" max="1281" width="12.33203125" style="72" customWidth="1"/>
    <col min="1282" max="1282" width="25" style="72" customWidth="1"/>
    <col min="1283" max="1283" width="14.1640625" style="72" customWidth="1"/>
    <col min="1284" max="1284" width="9.1640625" style="72" customWidth="1"/>
    <col min="1285" max="1285" width="14.33203125" style="72" customWidth="1"/>
    <col min="1286" max="1286" width="9.1640625" style="72" customWidth="1"/>
    <col min="1287" max="1287" width="14" style="72" customWidth="1"/>
    <col min="1288" max="1288" width="9.1640625" style="72" customWidth="1"/>
    <col min="1289" max="1536" width="10.6640625" style="72"/>
    <col min="1537" max="1537" width="12.33203125" style="72" customWidth="1"/>
    <col min="1538" max="1538" width="25" style="72" customWidth="1"/>
    <col min="1539" max="1539" width="14.1640625" style="72" customWidth="1"/>
    <col min="1540" max="1540" width="9.1640625" style="72" customWidth="1"/>
    <col min="1541" max="1541" width="14.33203125" style="72" customWidth="1"/>
    <col min="1542" max="1542" width="9.1640625" style="72" customWidth="1"/>
    <col min="1543" max="1543" width="14" style="72" customWidth="1"/>
    <col min="1544" max="1544" width="9.1640625" style="72" customWidth="1"/>
    <col min="1545" max="1792" width="10.6640625" style="72"/>
    <col min="1793" max="1793" width="12.33203125" style="72" customWidth="1"/>
    <col min="1794" max="1794" width="25" style="72" customWidth="1"/>
    <col min="1795" max="1795" width="14.1640625" style="72" customWidth="1"/>
    <col min="1796" max="1796" width="9.1640625" style="72" customWidth="1"/>
    <col min="1797" max="1797" width="14.33203125" style="72" customWidth="1"/>
    <col min="1798" max="1798" width="9.1640625" style="72" customWidth="1"/>
    <col min="1799" max="1799" width="14" style="72" customWidth="1"/>
    <col min="1800" max="1800" width="9.1640625" style="72" customWidth="1"/>
    <col min="1801" max="2048" width="10.6640625" style="72"/>
    <col min="2049" max="2049" width="12.33203125" style="72" customWidth="1"/>
    <col min="2050" max="2050" width="25" style="72" customWidth="1"/>
    <col min="2051" max="2051" width="14.1640625" style="72" customWidth="1"/>
    <col min="2052" max="2052" width="9.1640625" style="72" customWidth="1"/>
    <col min="2053" max="2053" width="14.33203125" style="72" customWidth="1"/>
    <col min="2054" max="2054" width="9.1640625" style="72" customWidth="1"/>
    <col min="2055" max="2055" width="14" style="72" customWidth="1"/>
    <col min="2056" max="2056" width="9.1640625" style="72" customWidth="1"/>
    <col min="2057" max="2304" width="10.6640625" style="72"/>
    <col min="2305" max="2305" width="12.33203125" style="72" customWidth="1"/>
    <col min="2306" max="2306" width="25" style="72" customWidth="1"/>
    <col min="2307" max="2307" width="14.1640625" style="72" customWidth="1"/>
    <col min="2308" max="2308" width="9.1640625" style="72" customWidth="1"/>
    <col min="2309" max="2309" width="14.33203125" style="72" customWidth="1"/>
    <col min="2310" max="2310" width="9.1640625" style="72" customWidth="1"/>
    <col min="2311" max="2311" width="14" style="72" customWidth="1"/>
    <col min="2312" max="2312" width="9.1640625" style="72" customWidth="1"/>
    <col min="2313" max="2560" width="10.6640625" style="72"/>
    <col min="2561" max="2561" width="12.33203125" style="72" customWidth="1"/>
    <col min="2562" max="2562" width="25" style="72" customWidth="1"/>
    <col min="2563" max="2563" width="14.1640625" style="72" customWidth="1"/>
    <col min="2564" max="2564" width="9.1640625" style="72" customWidth="1"/>
    <col min="2565" max="2565" width="14.33203125" style="72" customWidth="1"/>
    <col min="2566" max="2566" width="9.1640625" style="72" customWidth="1"/>
    <col min="2567" max="2567" width="14" style="72" customWidth="1"/>
    <col min="2568" max="2568" width="9.1640625" style="72" customWidth="1"/>
    <col min="2569" max="2816" width="10.6640625" style="72"/>
    <col min="2817" max="2817" width="12.33203125" style="72" customWidth="1"/>
    <col min="2818" max="2818" width="25" style="72" customWidth="1"/>
    <col min="2819" max="2819" width="14.1640625" style="72" customWidth="1"/>
    <col min="2820" max="2820" width="9.1640625" style="72" customWidth="1"/>
    <col min="2821" max="2821" width="14.33203125" style="72" customWidth="1"/>
    <col min="2822" max="2822" width="9.1640625" style="72" customWidth="1"/>
    <col min="2823" max="2823" width="14" style="72" customWidth="1"/>
    <col min="2824" max="2824" width="9.1640625" style="72" customWidth="1"/>
    <col min="2825" max="3072" width="10.6640625" style="72"/>
    <col min="3073" max="3073" width="12.33203125" style="72" customWidth="1"/>
    <col min="3074" max="3074" width="25" style="72" customWidth="1"/>
    <col min="3075" max="3075" width="14.1640625" style="72" customWidth="1"/>
    <col min="3076" max="3076" width="9.1640625" style="72" customWidth="1"/>
    <col min="3077" max="3077" width="14.33203125" style="72" customWidth="1"/>
    <col min="3078" max="3078" width="9.1640625" style="72" customWidth="1"/>
    <col min="3079" max="3079" width="14" style="72" customWidth="1"/>
    <col min="3080" max="3080" width="9.1640625" style="72" customWidth="1"/>
    <col min="3081" max="3328" width="10.6640625" style="72"/>
    <col min="3329" max="3329" width="12.33203125" style="72" customWidth="1"/>
    <col min="3330" max="3330" width="25" style="72" customWidth="1"/>
    <col min="3331" max="3331" width="14.1640625" style="72" customWidth="1"/>
    <col min="3332" max="3332" width="9.1640625" style="72" customWidth="1"/>
    <col min="3333" max="3333" width="14.33203125" style="72" customWidth="1"/>
    <col min="3334" max="3334" width="9.1640625" style="72" customWidth="1"/>
    <col min="3335" max="3335" width="14" style="72" customWidth="1"/>
    <col min="3336" max="3336" width="9.1640625" style="72" customWidth="1"/>
    <col min="3337" max="3584" width="10.6640625" style="72"/>
    <col min="3585" max="3585" width="12.33203125" style="72" customWidth="1"/>
    <col min="3586" max="3586" width="25" style="72" customWidth="1"/>
    <col min="3587" max="3587" width="14.1640625" style="72" customWidth="1"/>
    <col min="3588" max="3588" width="9.1640625" style="72" customWidth="1"/>
    <col min="3589" max="3589" width="14.33203125" style="72" customWidth="1"/>
    <col min="3590" max="3590" width="9.1640625" style="72" customWidth="1"/>
    <col min="3591" max="3591" width="14" style="72" customWidth="1"/>
    <col min="3592" max="3592" width="9.1640625" style="72" customWidth="1"/>
    <col min="3593" max="3840" width="10.6640625" style="72"/>
    <col min="3841" max="3841" width="12.33203125" style="72" customWidth="1"/>
    <col min="3842" max="3842" width="25" style="72" customWidth="1"/>
    <col min="3843" max="3843" width="14.1640625" style="72" customWidth="1"/>
    <col min="3844" max="3844" width="9.1640625" style="72" customWidth="1"/>
    <col min="3845" max="3845" width="14.33203125" style="72" customWidth="1"/>
    <col min="3846" max="3846" width="9.1640625" style="72" customWidth="1"/>
    <col min="3847" max="3847" width="14" style="72" customWidth="1"/>
    <col min="3848" max="3848" width="9.1640625" style="72" customWidth="1"/>
    <col min="3849" max="4096" width="10.6640625" style="72"/>
    <col min="4097" max="4097" width="12.33203125" style="72" customWidth="1"/>
    <col min="4098" max="4098" width="25" style="72" customWidth="1"/>
    <col min="4099" max="4099" width="14.1640625" style="72" customWidth="1"/>
    <col min="4100" max="4100" width="9.1640625" style="72" customWidth="1"/>
    <col min="4101" max="4101" width="14.33203125" style="72" customWidth="1"/>
    <col min="4102" max="4102" width="9.1640625" style="72" customWidth="1"/>
    <col min="4103" max="4103" width="14" style="72" customWidth="1"/>
    <col min="4104" max="4104" width="9.1640625" style="72" customWidth="1"/>
    <col min="4105" max="4352" width="10.6640625" style="72"/>
    <col min="4353" max="4353" width="12.33203125" style="72" customWidth="1"/>
    <col min="4354" max="4354" width="25" style="72" customWidth="1"/>
    <col min="4355" max="4355" width="14.1640625" style="72" customWidth="1"/>
    <col min="4356" max="4356" width="9.1640625" style="72" customWidth="1"/>
    <col min="4357" max="4357" width="14.33203125" style="72" customWidth="1"/>
    <col min="4358" max="4358" width="9.1640625" style="72" customWidth="1"/>
    <col min="4359" max="4359" width="14" style="72" customWidth="1"/>
    <col min="4360" max="4360" width="9.1640625" style="72" customWidth="1"/>
    <col min="4361" max="4608" width="10.6640625" style="72"/>
    <col min="4609" max="4609" width="12.33203125" style="72" customWidth="1"/>
    <col min="4610" max="4610" width="25" style="72" customWidth="1"/>
    <col min="4611" max="4611" width="14.1640625" style="72" customWidth="1"/>
    <col min="4612" max="4612" width="9.1640625" style="72" customWidth="1"/>
    <col min="4613" max="4613" width="14.33203125" style="72" customWidth="1"/>
    <col min="4614" max="4614" width="9.1640625" style="72" customWidth="1"/>
    <col min="4615" max="4615" width="14" style="72" customWidth="1"/>
    <col min="4616" max="4616" width="9.1640625" style="72" customWidth="1"/>
    <col min="4617" max="4864" width="10.6640625" style="72"/>
    <col min="4865" max="4865" width="12.33203125" style="72" customWidth="1"/>
    <col min="4866" max="4866" width="25" style="72" customWidth="1"/>
    <col min="4867" max="4867" width="14.1640625" style="72" customWidth="1"/>
    <col min="4868" max="4868" width="9.1640625" style="72" customWidth="1"/>
    <col min="4869" max="4869" width="14.33203125" style="72" customWidth="1"/>
    <col min="4870" max="4870" width="9.1640625" style="72" customWidth="1"/>
    <col min="4871" max="4871" width="14" style="72" customWidth="1"/>
    <col min="4872" max="4872" width="9.1640625" style="72" customWidth="1"/>
    <col min="4873" max="5120" width="10.6640625" style="72"/>
    <col min="5121" max="5121" width="12.33203125" style="72" customWidth="1"/>
    <col min="5122" max="5122" width="25" style="72" customWidth="1"/>
    <col min="5123" max="5123" width="14.1640625" style="72" customWidth="1"/>
    <col min="5124" max="5124" width="9.1640625" style="72" customWidth="1"/>
    <col min="5125" max="5125" width="14.33203125" style="72" customWidth="1"/>
    <col min="5126" max="5126" width="9.1640625" style="72" customWidth="1"/>
    <col min="5127" max="5127" width="14" style="72" customWidth="1"/>
    <col min="5128" max="5128" width="9.1640625" style="72" customWidth="1"/>
    <col min="5129" max="5376" width="10.6640625" style="72"/>
    <col min="5377" max="5377" width="12.33203125" style="72" customWidth="1"/>
    <col min="5378" max="5378" width="25" style="72" customWidth="1"/>
    <col min="5379" max="5379" width="14.1640625" style="72" customWidth="1"/>
    <col min="5380" max="5380" width="9.1640625" style="72" customWidth="1"/>
    <col min="5381" max="5381" width="14.33203125" style="72" customWidth="1"/>
    <col min="5382" max="5382" width="9.1640625" style="72" customWidth="1"/>
    <col min="5383" max="5383" width="14" style="72" customWidth="1"/>
    <col min="5384" max="5384" width="9.1640625" style="72" customWidth="1"/>
    <col min="5385" max="5632" width="10.6640625" style="72"/>
    <col min="5633" max="5633" width="12.33203125" style="72" customWidth="1"/>
    <col min="5634" max="5634" width="25" style="72" customWidth="1"/>
    <col min="5635" max="5635" width="14.1640625" style="72" customWidth="1"/>
    <col min="5636" max="5636" width="9.1640625" style="72" customWidth="1"/>
    <col min="5637" max="5637" width="14.33203125" style="72" customWidth="1"/>
    <col min="5638" max="5638" width="9.1640625" style="72" customWidth="1"/>
    <col min="5639" max="5639" width="14" style="72" customWidth="1"/>
    <col min="5640" max="5640" width="9.1640625" style="72" customWidth="1"/>
    <col min="5641" max="5888" width="10.6640625" style="72"/>
    <col min="5889" max="5889" width="12.33203125" style="72" customWidth="1"/>
    <col min="5890" max="5890" width="25" style="72" customWidth="1"/>
    <col min="5891" max="5891" width="14.1640625" style="72" customWidth="1"/>
    <col min="5892" max="5892" width="9.1640625" style="72" customWidth="1"/>
    <col min="5893" max="5893" width="14.33203125" style="72" customWidth="1"/>
    <col min="5894" max="5894" width="9.1640625" style="72" customWidth="1"/>
    <col min="5895" max="5895" width="14" style="72" customWidth="1"/>
    <col min="5896" max="5896" width="9.1640625" style="72" customWidth="1"/>
    <col min="5897" max="6144" width="10.6640625" style="72"/>
    <col min="6145" max="6145" width="12.33203125" style="72" customWidth="1"/>
    <col min="6146" max="6146" width="25" style="72" customWidth="1"/>
    <col min="6147" max="6147" width="14.1640625" style="72" customWidth="1"/>
    <col min="6148" max="6148" width="9.1640625" style="72" customWidth="1"/>
    <col min="6149" max="6149" width="14.33203125" style="72" customWidth="1"/>
    <col min="6150" max="6150" width="9.1640625" style="72" customWidth="1"/>
    <col min="6151" max="6151" width="14" style="72" customWidth="1"/>
    <col min="6152" max="6152" width="9.1640625" style="72" customWidth="1"/>
    <col min="6153" max="6400" width="10.6640625" style="72"/>
    <col min="6401" max="6401" width="12.33203125" style="72" customWidth="1"/>
    <col min="6402" max="6402" width="25" style="72" customWidth="1"/>
    <col min="6403" max="6403" width="14.1640625" style="72" customWidth="1"/>
    <col min="6404" max="6404" width="9.1640625" style="72" customWidth="1"/>
    <col min="6405" max="6405" width="14.33203125" style="72" customWidth="1"/>
    <col min="6406" max="6406" width="9.1640625" style="72" customWidth="1"/>
    <col min="6407" max="6407" width="14" style="72" customWidth="1"/>
    <col min="6408" max="6408" width="9.1640625" style="72" customWidth="1"/>
    <col min="6409" max="6656" width="10.6640625" style="72"/>
    <col min="6657" max="6657" width="12.33203125" style="72" customWidth="1"/>
    <col min="6658" max="6658" width="25" style="72" customWidth="1"/>
    <col min="6659" max="6659" width="14.1640625" style="72" customWidth="1"/>
    <col min="6660" max="6660" width="9.1640625" style="72" customWidth="1"/>
    <col min="6661" max="6661" width="14.33203125" style="72" customWidth="1"/>
    <col min="6662" max="6662" width="9.1640625" style="72" customWidth="1"/>
    <col min="6663" max="6663" width="14" style="72" customWidth="1"/>
    <col min="6664" max="6664" width="9.1640625" style="72" customWidth="1"/>
    <col min="6665" max="6912" width="10.6640625" style="72"/>
    <col min="6913" max="6913" width="12.33203125" style="72" customWidth="1"/>
    <col min="6914" max="6914" width="25" style="72" customWidth="1"/>
    <col min="6915" max="6915" width="14.1640625" style="72" customWidth="1"/>
    <col min="6916" max="6916" width="9.1640625" style="72" customWidth="1"/>
    <col min="6917" max="6917" width="14.33203125" style="72" customWidth="1"/>
    <col min="6918" max="6918" width="9.1640625" style="72" customWidth="1"/>
    <col min="6919" max="6919" width="14" style="72" customWidth="1"/>
    <col min="6920" max="6920" width="9.1640625" style="72" customWidth="1"/>
    <col min="6921" max="7168" width="10.6640625" style="72"/>
    <col min="7169" max="7169" width="12.33203125" style="72" customWidth="1"/>
    <col min="7170" max="7170" width="25" style="72" customWidth="1"/>
    <col min="7171" max="7171" width="14.1640625" style="72" customWidth="1"/>
    <col min="7172" max="7172" width="9.1640625" style="72" customWidth="1"/>
    <col min="7173" max="7173" width="14.33203125" style="72" customWidth="1"/>
    <col min="7174" max="7174" width="9.1640625" style="72" customWidth="1"/>
    <col min="7175" max="7175" width="14" style="72" customWidth="1"/>
    <col min="7176" max="7176" width="9.1640625" style="72" customWidth="1"/>
    <col min="7177" max="7424" width="10.6640625" style="72"/>
    <col min="7425" max="7425" width="12.33203125" style="72" customWidth="1"/>
    <col min="7426" max="7426" width="25" style="72" customWidth="1"/>
    <col min="7427" max="7427" width="14.1640625" style="72" customWidth="1"/>
    <col min="7428" max="7428" width="9.1640625" style="72" customWidth="1"/>
    <col min="7429" max="7429" width="14.33203125" style="72" customWidth="1"/>
    <col min="7430" max="7430" width="9.1640625" style="72" customWidth="1"/>
    <col min="7431" max="7431" width="14" style="72" customWidth="1"/>
    <col min="7432" max="7432" width="9.1640625" style="72" customWidth="1"/>
    <col min="7433" max="7680" width="10.6640625" style="72"/>
    <col min="7681" max="7681" width="12.33203125" style="72" customWidth="1"/>
    <col min="7682" max="7682" width="25" style="72" customWidth="1"/>
    <col min="7683" max="7683" width="14.1640625" style="72" customWidth="1"/>
    <col min="7684" max="7684" width="9.1640625" style="72" customWidth="1"/>
    <col min="7685" max="7685" width="14.33203125" style="72" customWidth="1"/>
    <col min="7686" max="7686" width="9.1640625" style="72" customWidth="1"/>
    <col min="7687" max="7687" width="14" style="72" customWidth="1"/>
    <col min="7688" max="7688" width="9.1640625" style="72" customWidth="1"/>
    <col min="7689" max="7936" width="10.6640625" style="72"/>
    <col min="7937" max="7937" width="12.33203125" style="72" customWidth="1"/>
    <col min="7938" max="7938" width="25" style="72" customWidth="1"/>
    <col min="7939" max="7939" width="14.1640625" style="72" customWidth="1"/>
    <col min="7940" max="7940" width="9.1640625" style="72" customWidth="1"/>
    <col min="7941" max="7941" width="14.33203125" style="72" customWidth="1"/>
    <col min="7942" max="7942" width="9.1640625" style="72" customWidth="1"/>
    <col min="7943" max="7943" width="14" style="72" customWidth="1"/>
    <col min="7944" max="7944" width="9.1640625" style="72" customWidth="1"/>
    <col min="7945" max="8192" width="10.6640625" style="72"/>
    <col min="8193" max="8193" width="12.33203125" style="72" customWidth="1"/>
    <col min="8194" max="8194" width="25" style="72" customWidth="1"/>
    <col min="8195" max="8195" width="14.1640625" style="72" customWidth="1"/>
    <col min="8196" max="8196" width="9.1640625" style="72" customWidth="1"/>
    <col min="8197" max="8197" width="14.33203125" style="72" customWidth="1"/>
    <col min="8198" max="8198" width="9.1640625" style="72" customWidth="1"/>
    <col min="8199" max="8199" width="14" style="72" customWidth="1"/>
    <col min="8200" max="8200" width="9.1640625" style="72" customWidth="1"/>
    <col min="8201" max="8448" width="10.6640625" style="72"/>
    <col min="8449" max="8449" width="12.33203125" style="72" customWidth="1"/>
    <col min="8450" max="8450" width="25" style="72" customWidth="1"/>
    <col min="8451" max="8451" width="14.1640625" style="72" customWidth="1"/>
    <col min="8452" max="8452" width="9.1640625" style="72" customWidth="1"/>
    <col min="8453" max="8453" width="14.33203125" style="72" customWidth="1"/>
    <col min="8454" max="8454" width="9.1640625" style="72" customWidth="1"/>
    <col min="8455" max="8455" width="14" style="72" customWidth="1"/>
    <col min="8456" max="8456" width="9.1640625" style="72" customWidth="1"/>
    <col min="8457" max="8704" width="10.6640625" style="72"/>
    <col min="8705" max="8705" width="12.33203125" style="72" customWidth="1"/>
    <col min="8706" max="8706" width="25" style="72" customWidth="1"/>
    <col min="8707" max="8707" width="14.1640625" style="72" customWidth="1"/>
    <col min="8708" max="8708" width="9.1640625" style="72" customWidth="1"/>
    <col min="8709" max="8709" width="14.33203125" style="72" customWidth="1"/>
    <col min="8710" max="8710" width="9.1640625" style="72" customWidth="1"/>
    <col min="8711" max="8711" width="14" style="72" customWidth="1"/>
    <col min="8712" max="8712" width="9.1640625" style="72" customWidth="1"/>
    <col min="8713" max="8960" width="10.6640625" style="72"/>
    <col min="8961" max="8961" width="12.33203125" style="72" customWidth="1"/>
    <col min="8962" max="8962" width="25" style="72" customWidth="1"/>
    <col min="8963" max="8963" width="14.1640625" style="72" customWidth="1"/>
    <col min="8964" max="8964" width="9.1640625" style="72" customWidth="1"/>
    <col min="8965" max="8965" width="14.33203125" style="72" customWidth="1"/>
    <col min="8966" max="8966" width="9.1640625" style="72" customWidth="1"/>
    <col min="8967" max="8967" width="14" style="72" customWidth="1"/>
    <col min="8968" max="8968" width="9.1640625" style="72" customWidth="1"/>
    <col min="8969" max="9216" width="10.6640625" style="72"/>
    <col min="9217" max="9217" width="12.33203125" style="72" customWidth="1"/>
    <col min="9218" max="9218" width="25" style="72" customWidth="1"/>
    <col min="9219" max="9219" width="14.1640625" style="72" customWidth="1"/>
    <col min="9220" max="9220" width="9.1640625" style="72" customWidth="1"/>
    <col min="9221" max="9221" width="14.33203125" style="72" customWidth="1"/>
    <col min="9222" max="9222" width="9.1640625" style="72" customWidth="1"/>
    <col min="9223" max="9223" width="14" style="72" customWidth="1"/>
    <col min="9224" max="9224" width="9.1640625" style="72" customWidth="1"/>
    <col min="9225" max="9472" width="10.6640625" style="72"/>
    <col min="9473" max="9473" width="12.33203125" style="72" customWidth="1"/>
    <col min="9474" max="9474" width="25" style="72" customWidth="1"/>
    <col min="9475" max="9475" width="14.1640625" style="72" customWidth="1"/>
    <col min="9476" max="9476" width="9.1640625" style="72" customWidth="1"/>
    <col min="9477" max="9477" width="14.33203125" style="72" customWidth="1"/>
    <col min="9478" max="9478" width="9.1640625" style="72" customWidth="1"/>
    <col min="9479" max="9479" width="14" style="72" customWidth="1"/>
    <col min="9480" max="9480" width="9.1640625" style="72" customWidth="1"/>
    <col min="9481" max="9728" width="10.6640625" style="72"/>
    <col min="9729" max="9729" width="12.33203125" style="72" customWidth="1"/>
    <col min="9730" max="9730" width="25" style="72" customWidth="1"/>
    <col min="9731" max="9731" width="14.1640625" style="72" customWidth="1"/>
    <col min="9732" max="9732" width="9.1640625" style="72" customWidth="1"/>
    <col min="9733" max="9733" width="14.33203125" style="72" customWidth="1"/>
    <col min="9734" max="9734" width="9.1640625" style="72" customWidth="1"/>
    <col min="9735" max="9735" width="14" style="72" customWidth="1"/>
    <col min="9736" max="9736" width="9.1640625" style="72" customWidth="1"/>
    <col min="9737" max="9984" width="10.6640625" style="72"/>
    <col min="9985" max="9985" width="12.33203125" style="72" customWidth="1"/>
    <col min="9986" max="9986" width="25" style="72" customWidth="1"/>
    <col min="9987" max="9987" width="14.1640625" style="72" customWidth="1"/>
    <col min="9988" max="9988" width="9.1640625" style="72" customWidth="1"/>
    <col min="9989" max="9989" width="14.33203125" style="72" customWidth="1"/>
    <col min="9990" max="9990" width="9.1640625" style="72" customWidth="1"/>
    <col min="9991" max="9991" width="14" style="72" customWidth="1"/>
    <col min="9992" max="9992" width="9.1640625" style="72" customWidth="1"/>
    <col min="9993" max="10240" width="10.6640625" style="72"/>
    <col min="10241" max="10241" width="12.33203125" style="72" customWidth="1"/>
    <col min="10242" max="10242" width="25" style="72" customWidth="1"/>
    <col min="10243" max="10243" width="14.1640625" style="72" customWidth="1"/>
    <col min="10244" max="10244" width="9.1640625" style="72" customWidth="1"/>
    <col min="10245" max="10245" width="14.33203125" style="72" customWidth="1"/>
    <col min="10246" max="10246" width="9.1640625" style="72" customWidth="1"/>
    <col min="10247" max="10247" width="14" style="72" customWidth="1"/>
    <col min="10248" max="10248" width="9.1640625" style="72" customWidth="1"/>
    <col min="10249" max="10496" width="10.6640625" style="72"/>
    <col min="10497" max="10497" width="12.33203125" style="72" customWidth="1"/>
    <col min="10498" max="10498" width="25" style="72" customWidth="1"/>
    <col min="10499" max="10499" width="14.1640625" style="72" customWidth="1"/>
    <col min="10500" max="10500" width="9.1640625" style="72" customWidth="1"/>
    <col min="10501" max="10501" width="14.33203125" style="72" customWidth="1"/>
    <col min="10502" max="10502" width="9.1640625" style="72" customWidth="1"/>
    <col min="10503" max="10503" width="14" style="72" customWidth="1"/>
    <col min="10504" max="10504" width="9.1640625" style="72" customWidth="1"/>
    <col min="10505" max="10752" width="10.6640625" style="72"/>
    <col min="10753" max="10753" width="12.33203125" style="72" customWidth="1"/>
    <col min="10754" max="10754" width="25" style="72" customWidth="1"/>
    <col min="10755" max="10755" width="14.1640625" style="72" customWidth="1"/>
    <col min="10756" max="10756" width="9.1640625" style="72" customWidth="1"/>
    <col min="10757" max="10757" width="14.33203125" style="72" customWidth="1"/>
    <col min="10758" max="10758" width="9.1640625" style="72" customWidth="1"/>
    <col min="10759" max="10759" width="14" style="72" customWidth="1"/>
    <col min="10760" max="10760" width="9.1640625" style="72" customWidth="1"/>
    <col min="10761" max="11008" width="10.6640625" style="72"/>
    <col min="11009" max="11009" width="12.33203125" style="72" customWidth="1"/>
    <col min="11010" max="11010" width="25" style="72" customWidth="1"/>
    <col min="11011" max="11011" width="14.1640625" style="72" customWidth="1"/>
    <col min="11012" max="11012" width="9.1640625" style="72" customWidth="1"/>
    <col min="11013" max="11013" width="14.33203125" style="72" customWidth="1"/>
    <col min="11014" max="11014" width="9.1640625" style="72" customWidth="1"/>
    <col min="11015" max="11015" width="14" style="72" customWidth="1"/>
    <col min="11016" max="11016" width="9.1640625" style="72" customWidth="1"/>
    <col min="11017" max="11264" width="10.6640625" style="72"/>
    <col min="11265" max="11265" width="12.33203125" style="72" customWidth="1"/>
    <col min="11266" max="11266" width="25" style="72" customWidth="1"/>
    <col min="11267" max="11267" width="14.1640625" style="72" customWidth="1"/>
    <col min="11268" max="11268" width="9.1640625" style="72" customWidth="1"/>
    <col min="11269" max="11269" width="14.33203125" style="72" customWidth="1"/>
    <col min="11270" max="11270" width="9.1640625" style="72" customWidth="1"/>
    <col min="11271" max="11271" width="14" style="72" customWidth="1"/>
    <col min="11272" max="11272" width="9.1640625" style="72" customWidth="1"/>
    <col min="11273" max="11520" width="10.6640625" style="72"/>
    <col min="11521" max="11521" width="12.33203125" style="72" customWidth="1"/>
    <col min="11522" max="11522" width="25" style="72" customWidth="1"/>
    <col min="11523" max="11523" width="14.1640625" style="72" customWidth="1"/>
    <col min="11524" max="11524" width="9.1640625" style="72" customWidth="1"/>
    <col min="11525" max="11525" width="14.33203125" style="72" customWidth="1"/>
    <col min="11526" max="11526" width="9.1640625" style="72" customWidth="1"/>
    <col min="11527" max="11527" width="14" style="72" customWidth="1"/>
    <col min="11528" max="11528" width="9.1640625" style="72" customWidth="1"/>
    <col min="11529" max="11776" width="10.6640625" style="72"/>
    <col min="11777" max="11777" width="12.33203125" style="72" customWidth="1"/>
    <col min="11778" max="11778" width="25" style="72" customWidth="1"/>
    <col min="11779" max="11779" width="14.1640625" style="72" customWidth="1"/>
    <col min="11780" max="11780" width="9.1640625" style="72" customWidth="1"/>
    <col min="11781" max="11781" width="14.33203125" style="72" customWidth="1"/>
    <col min="11782" max="11782" width="9.1640625" style="72" customWidth="1"/>
    <col min="11783" max="11783" width="14" style="72" customWidth="1"/>
    <col min="11784" max="11784" width="9.1640625" style="72" customWidth="1"/>
    <col min="11785" max="12032" width="10.6640625" style="72"/>
    <col min="12033" max="12033" width="12.33203125" style="72" customWidth="1"/>
    <col min="12034" max="12034" width="25" style="72" customWidth="1"/>
    <col min="12035" max="12035" width="14.1640625" style="72" customWidth="1"/>
    <col min="12036" max="12036" width="9.1640625" style="72" customWidth="1"/>
    <col min="12037" max="12037" width="14.33203125" style="72" customWidth="1"/>
    <col min="12038" max="12038" width="9.1640625" style="72" customWidth="1"/>
    <col min="12039" max="12039" width="14" style="72" customWidth="1"/>
    <col min="12040" max="12040" width="9.1640625" style="72" customWidth="1"/>
    <col min="12041" max="12288" width="10.6640625" style="72"/>
    <col min="12289" max="12289" width="12.33203125" style="72" customWidth="1"/>
    <col min="12290" max="12290" width="25" style="72" customWidth="1"/>
    <col min="12291" max="12291" width="14.1640625" style="72" customWidth="1"/>
    <col min="12292" max="12292" width="9.1640625" style="72" customWidth="1"/>
    <col min="12293" max="12293" width="14.33203125" style="72" customWidth="1"/>
    <col min="12294" max="12294" width="9.1640625" style="72" customWidth="1"/>
    <col min="12295" max="12295" width="14" style="72" customWidth="1"/>
    <col min="12296" max="12296" width="9.1640625" style="72" customWidth="1"/>
    <col min="12297" max="12544" width="10.6640625" style="72"/>
    <col min="12545" max="12545" width="12.33203125" style="72" customWidth="1"/>
    <col min="12546" max="12546" width="25" style="72" customWidth="1"/>
    <col min="12547" max="12547" width="14.1640625" style="72" customWidth="1"/>
    <col min="12548" max="12548" width="9.1640625" style="72" customWidth="1"/>
    <col min="12549" max="12549" width="14.33203125" style="72" customWidth="1"/>
    <col min="12550" max="12550" width="9.1640625" style="72" customWidth="1"/>
    <col min="12551" max="12551" width="14" style="72" customWidth="1"/>
    <col min="12552" max="12552" width="9.1640625" style="72" customWidth="1"/>
    <col min="12553" max="12800" width="10.6640625" style="72"/>
    <col min="12801" max="12801" width="12.33203125" style="72" customWidth="1"/>
    <col min="12802" max="12802" width="25" style="72" customWidth="1"/>
    <col min="12803" max="12803" width="14.1640625" style="72" customWidth="1"/>
    <col min="12804" max="12804" width="9.1640625" style="72" customWidth="1"/>
    <col min="12805" max="12805" width="14.33203125" style="72" customWidth="1"/>
    <col min="12806" max="12806" width="9.1640625" style="72" customWidth="1"/>
    <col min="12807" max="12807" width="14" style="72" customWidth="1"/>
    <col min="12808" max="12808" width="9.1640625" style="72" customWidth="1"/>
    <col min="12809" max="13056" width="10.6640625" style="72"/>
    <col min="13057" max="13057" width="12.33203125" style="72" customWidth="1"/>
    <col min="13058" max="13058" width="25" style="72" customWidth="1"/>
    <col min="13059" max="13059" width="14.1640625" style="72" customWidth="1"/>
    <col min="13060" max="13060" width="9.1640625" style="72" customWidth="1"/>
    <col min="13061" max="13061" width="14.33203125" style="72" customWidth="1"/>
    <col min="13062" max="13062" width="9.1640625" style="72" customWidth="1"/>
    <col min="13063" max="13063" width="14" style="72" customWidth="1"/>
    <col min="13064" max="13064" width="9.1640625" style="72" customWidth="1"/>
    <col min="13065" max="13312" width="10.6640625" style="72"/>
    <col min="13313" max="13313" width="12.33203125" style="72" customWidth="1"/>
    <col min="13314" max="13314" width="25" style="72" customWidth="1"/>
    <col min="13315" max="13315" width="14.1640625" style="72" customWidth="1"/>
    <col min="13316" max="13316" width="9.1640625" style="72" customWidth="1"/>
    <col min="13317" max="13317" width="14.33203125" style="72" customWidth="1"/>
    <col min="13318" max="13318" width="9.1640625" style="72" customWidth="1"/>
    <col min="13319" max="13319" width="14" style="72" customWidth="1"/>
    <col min="13320" max="13320" width="9.1640625" style="72" customWidth="1"/>
    <col min="13321" max="13568" width="10.6640625" style="72"/>
    <col min="13569" max="13569" width="12.33203125" style="72" customWidth="1"/>
    <col min="13570" max="13570" width="25" style="72" customWidth="1"/>
    <col min="13571" max="13571" width="14.1640625" style="72" customWidth="1"/>
    <col min="13572" max="13572" width="9.1640625" style="72" customWidth="1"/>
    <col min="13573" max="13573" width="14.33203125" style="72" customWidth="1"/>
    <col min="13574" max="13574" width="9.1640625" style="72" customWidth="1"/>
    <col min="13575" max="13575" width="14" style="72" customWidth="1"/>
    <col min="13576" max="13576" width="9.1640625" style="72" customWidth="1"/>
    <col min="13577" max="13824" width="10.6640625" style="72"/>
    <col min="13825" max="13825" width="12.33203125" style="72" customWidth="1"/>
    <col min="13826" max="13826" width="25" style="72" customWidth="1"/>
    <col min="13827" max="13827" width="14.1640625" style="72" customWidth="1"/>
    <col min="13828" max="13828" width="9.1640625" style="72" customWidth="1"/>
    <col min="13829" max="13829" width="14.33203125" style="72" customWidth="1"/>
    <col min="13830" max="13830" width="9.1640625" style="72" customWidth="1"/>
    <col min="13831" max="13831" width="14" style="72" customWidth="1"/>
    <col min="13832" max="13832" width="9.1640625" style="72" customWidth="1"/>
    <col min="13833" max="14080" width="10.6640625" style="72"/>
    <col min="14081" max="14081" width="12.33203125" style="72" customWidth="1"/>
    <col min="14082" max="14082" width="25" style="72" customWidth="1"/>
    <col min="14083" max="14083" width="14.1640625" style="72" customWidth="1"/>
    <col min="14084" max="14084" width="9.1640625" style="72" customWidth="1"/>
    <col min="14085" max="14085" width="14.33203125" style="72" customWidth="1"/>
    <col min="14086" max="14086" width="9.1640625" style="72" customWidth="1"/>
    <col min="14087" max="14087" width="14" style="72" customWidth="1"/>
    <col min="14088" max="14088" width="9.1640625" style="72" customWidth="1"/>
    <col min="14089" max="14336" width="10.6640625" style="72"/>
    <col min="14337" max="14337" width="12.33203125" style="72" customWidth="1"/>
    <col min="14338" max="14338" width="25" style="72" customWidth="1"/>
    <col min="14339" max="14339" width="14.1640625" style="72" customWidth="1"/>
    <col min="14340" max="14340" width="9.1640625" style="72" customWidth="1"/>
    <col min="14341" max="14341" width="14.33203125" style="72" customWidth="1"/>
    <col min="14342" max="14342" width="9.1640625" style="72" customWidth="1"/>
    <col min="14343" max="14343" width="14" style="72" customWidth="1"/>
    <col min="14344" max="14344" width="9.1640625" style="72" customWidth="1"/>
    <col min="14345" max="14592" width="10.6640625" style="72"/>
    <col min="14593" max="14593" width="12.33203125" style="72" customWidth="1"/>
    <col min="14594" max="14594" width="25" style="72" customWidth="1"/>
    <col min="14595" max="14595" width="14.1640625" style="72" customWidth="1"/>
    <col min="14596" max="14596" width="9.1640625" style="72" customWidth="1"/>
    <col min="14597" max="14597" width="14.33203125" style="72" customWidth="1"/>
    <col min="14598" max="14598" width="9.1640625" style="72" customWidth="1"/>
    <col min="14599" max="14599" width="14" style="72" customWidth="1"/>
    <col min="14600" max="14600" width="9.1640625" style="72" customWidth="1"/>
    <col min="14601" max="14848" width="10.6640625" style="72"/>
    <col min="14849" max="14849" width="12.33203125" style="72" customWidth="1"/>
    <col min="14850" max="14850" width="25" style="72" customWidth="1"/>
    <col min="14851" max="14851" width="14.1640625" style="72" customWidth="1"/>
    <col min="14852" max="14852" width="9.1640625" style="72" customWidth="1"/>
    <col min="14853" max="14853" width="14.33203125" style="72" customWidth="1"/>
    <col min="14854" max="14854" width="9.1640625" style="72" customWidth="1"/>
    <col min="14855" max="14855" width="14" style="72" customWidth="1"/>
    <col min="14856" max="14856" width="9.1640625" style="72" customWidth="1"/>
    <col min="14857" max="15104" width="10.6640625" style="72"/>
    <col min="15105" max="15105" width="12.33203125" style="72" customWidth="1"/>
    <col min="15106" max="15106" width="25" style="72" customWidth="1"/>
    <col min="15107" max="15107" width="14.1640625" style="72" customWidth="1"/>
    <col min="15108" max="15108" width="9.1640625" style="72" customWidth="1"/>
    <col min="15109" max="15109" width="14.33203125" style="72" customWidth="1"/>
    <col min="15110" max="15110" width="9.1640625" style="72" customWidth="1"/>
    <col min="15111" max="15111" width="14" style="72" customWidth="1"/>
    <col min="15112" max="15112" width="9.1640625" style="72" customWidth="1"/>
    <col min="15113" max="15360" width="10.6640625" style="72"/>
    <col min="15361" max="15361" width="12.33203125" style="72" customWidth="1"/>
    <col min="15362" max="15362" width="25" style="72" customWidth="1"/>
    <col min="15363" max="15363" width="14.1640625" style="72" customWidth="1"/>
    <col min="15364" max="15364" width="9.1640625" style="72" customWidth="1"/>
    <col min="15365" max="15365" width="14.33203125" style="72" customWidth="1"/>
    <col min="15366" max="15366" width="9.1640625" style="72" customWidth="1"/>
    <col min="15367" max="15367" width="14" style="72" customWidth="1"/>
    <col min="15368" max="15368" width="9.1640625" style="72" customWidth="1"/>
    <col min="15369" max="15616" width="10.6640625" style="72"/>
    <col min="15617" max="15617" width="12.33203125" style="72" customWidth="1"/>
    <col min="15618" max="15618" width="25" style="72" customWidth="1"/>
    <col min="15619" max="15619" width="14.1640625" style="72" customWidth="1"/>
    <col min="15620" max="15620" width="9.1640625" style="72" customWidth="1"/>
    <col min="15621" max="15621" width="14.33203125" style="72" customWidth="1"/>
    <col min="15622" max="15622" width="9.1640625" style="72" customWidth="1"/>
    <col min="15623" max="15623" width="14" style="72" customWidth="1"/>
    <col min="15624" max="15624" width="9.1640625" style="72" customWidth="1"/>
    <col min="15625" max="15872" width="10.6640625" style="72"/>
    <col min="15873" max="15873" width="12.33203125" style="72" customWidth="1"/>
    <col min="15874" max="15874" width="25" style="72" customWidth="1"/>
    <col min="15875" max="15875" width="14.1640625" style="72" customWidth="1"/>
    <col min="15876" max="15876" width="9.1640625" style="72" customWidth="1"/>
    <col min="15877" max="15877" width="14.33203125" style="72" customWidth="1"/>
    <col min="15878" max="15878" width="9.1640625" style="72" customWidth="1"/>
    <col min="15879" max="15879" width="14" style="72" customWidth="1"/>
    <col min="15880" max="15880" width="9.1640625" style="72" customWidth="1"/>
    <col min="15881" max="16128" width="10.6640625" style="72"/>
    <col min="16129" max="16129" width="12.33203125" style="72" customWidth="1"/>
    <col min="16130" max="16130" width="25" style="72" customWidth="1"/>
    <col min="16131" max="16131" width="14.1640625" style="72" customWidth="1"/>
    <col min="16132" max="16132" width="9.1640625" style="72" customWidth="1"/>
    <col min="16133" max="16133" width="14.33203125" style="72" customWidth="1"/>
    <col min="16134" max="16134" width="9.1640625" style="72" customWidth="1"/>
    <col min="16135" max="16135" width="14" style="72" customWidth="1"/>
    <col min="16136" max="16136" width="9.1640625" style="72" customWidth="1"/>
    <col min="16137" max="16384" width="10.6640625" style="72"/>
  </cols>
  <sheetData>
    <row r="1" spans="1:8" ht="42.75" customHeight="1" x14ac:dyDescent="0.2">
      <c r="D1" s="73"/>
      <c r="F1" s="170" t="s">
        <v>2447</v>
      </c>
      <c r="G1" s="170"/>
      <c r="H1" s="170"/>
    </row>
    <row r="2" spans="1:8" ht="28.5" customHeight="1" x14ac:dyDescent="0.2">
      <c r="A2" s="178" t="s">
        <v>2376</v>
      </c>
      <c r="B2" s="178"/>
      <c r="C2" s="178"/>
      <c r="D2" s="178"/>
      <c r="E2" s="178"/>
      <c r="F2" s="178"/>
      <c r="G2" s="178"/>
      <c r="H2" s="178"/>
    </row>
    <row r="3" spans="1:8" ht="7.5" customHeight="1" x14ac:dyDescent="0.2">
      <c r="D3" s="73"/>
      <c r="F3" s="73"/>
      <c r="H3" s="73"/>
    </row>
    <row r="4" spans="1:8" ht="21" customHeight="1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x14ac:dyDescent="0.2">
      <c r="A6" s="139" t="s">
        <v>2321</v>
      </c>
      <c r="B6" s="139" t="s">
        <v>2322</v>
      </c>
      <c r="C6" s="140">
        <v>14088506</v>
      </c>
      <c r="D6" s="141">
        <v>14408</v>
      </c>
      <c r="E6" s="140">
        <v>-443424.65</v>
      </c>
      <c r="F6" s="141">
        <v>-125</v>
      </c>
      <c r="G6" s="140">
        <v>13645081.35</v>
      </c>
      <c r="H6" s="141">
        <v>14283</v>
      </c>
    </row>
    <row r="7" spans="1:8" outlineLevel="2" x14ac:dyDescent="0.2">
      <c r="A7" s="77"/>
      <c r="B7" s="78" t="s">
        <v>2314</v>
      </c>
      <c r="C7" s="79">
        <v>3522127</v>
      </c>
      <c r="D7" s="80">
        <v>3602</v>
      </c>
      <c r="E7" s="84">
        <v>-327458.75</v>
      </c>
      <c r="F7" s="85">
        <v>-117</v>
      </c>
      <c r="G7" s="81">
        <v>3194668.25</v>
      </c>
      <c r="H7" s="82">
        <v>3485</v>
      </c>
    </row>
    <row r="8" spans="1:8" outlineLevel="2" x14ac:dyDescent="0.2">
      <c r="A8" s="77"/>
      <c r="B8" s="78" t="s">
        <v>2315</v>
      </c>
      <c r="C8" s="79">
        <v>3522127</v>
      </c>
      <c r="D8" s="80">
        <v>3602</v>
      </c>
      <c r="E8" s="84">
        <v>0</v>
      </c>
      <c r="F8" s="85">
        <v>0</v>
      </c>
      <c r="G8" s="81">
        <v>3522127</v>
      </c>
      <c r="H8" s="82">
        <v>3602</v>
      </c>
    </row>
    <row r="9" spans="1:8" outlineLevel="2" x14ac:dyDescent="0.2">
      <c r="A9" s="77"/>
      <c r="B9" s="78" t="s">
        <v>2316</v>
      </c>
      <c r="C9" s="79">
        <v>3522127</v>
      </c>
      <c r="D9" s="80">
        <v>3602</v>
      </c>
      <c r="E9" s="84">
        <v>-115965.9</v>
      </c>
      <c r="F9" s="85">
        <v>-8</v>
      </c>
      <c r="G9" s="81">
        <v>3406161.1</v>
      </c>
      <c r="H9" s="82">
        <v>3594</v>
      </c>
    </row>
    <row r="10" spans="1:8" outlineLevel="2" x14ac:dyDescent="0.2">
      <c r="A10" s="77"/>
      <c r="B10" s="78" t="s">
        <v>2317</v>
      </c>
      <c r="C10" s="79">
        <v>3522125</v>
      </c>
      <c r="D10" s="80">
        <v>3602</v>
      </c>
      <c r="E10" s="84">
        <v>0</v>
      </c>
      <c r="F10" s="85">
        <v>0</v>
      </c>
      <c r="G10" s="81">
        <v>3522125</v>
      </c>
      <c r="H10" s="82">
        <v>3602</v>
      </c>
    </row>
    <row r="11" spans="1:8" x14ac:dyDescent="0.2">
      <c r="A11" s="139" t="s">
        <v>24</v>
      </c>
      <c r="B11" s="139" t="s">
        <v>25</v>
      </c>
      <c r="C11" s="140">
        <v>18774939.300000001</v>
      </c>
      <c r="D11" s="141">
        <v>23936</v>
      </c>
      <c r="E11" s="140">
        <v>4504890.26</v>
      </c>
      <c r="F11" s="141">
        <v>5475</v>
      </c>
      <c r="G11" s="140">
        <v>23279829.559999999</v>
      </c>
      <c r="H11" s="141">
        <v>29411</v>
      </c>
    </row>
    <row r="12" spans="1:8" outlineLevel="2" x14ac:dyDescent="0.2">
      <c r="A12" s="77"/>
      <c r="B12" s="78" t="s">
        <v>2315</v>
      </c>
      <c r="C12" s="79">
        <v>4977903.3</v>
      </c>
      <c r="D12" s="80">
        <v>6367</v>
      </c>
      <c r="E12" s="84">
        <v>0</v>
      </c>
      <c r="F12" s="85">
        <v>0</v>
      </c>
      <c r="G12" s="81">
        <v>4977903.3</v>
      </c>
      <c r="H12" s="82">
        <v>6367</v>
      </c>
    </row>
    <row r="13" spans="1:8" outlineLevel="2" x14ac:dyDescent="0.2">
      <c r="A13" s="77"/>
      <c r="B13" s="78" t="s">
        <v>2316</v>
      </c>
      <c r="C13" s="79">
        <v>6898518</v>
      </c>
      <c r="D13" s="80">
        <v>8784</v>
      </c>
      <c r="E13" s="84">
        <v>4504890.26</v>
      </c>
      <c r="F13" s="85">
        <v>5475</v>
      </c>
      <c r="G13" s="81">
        <v>11403408.26</v>
      </c>
      <c r="H13" s="82">
        <v>14259</v>
      </c>
    </row>
    <row r="14" spans="1:8" outlineLevel="2" x14ac:dyDescent="0.2">
      <c r="A14" s="77"/>
      <c r="B14" s="78" t="s">
        <v>2317</v>
      </c>
      <c r="C14" s="79">
        <v>6898518</v>
      </c>
      <c r="D14" s="80">
        <v>8785</v>
      </c>
      <c r="E14" s="84">
        <v>0</v>
      </c>
      <c r="F14" s="85">
        <v>0</v>
      </c>
      <c r="G14" s="81">
        <v>6898518</v>
      </c>
      <c r="H14" s="82">
        <v>8785</v>
      </c>
    </row>
    <row r="15" spans="1:8" ht="22.5" x14ac:dyDescent="0.2">
      <c r="A15" s="139" t="s">
        <v>2323</v>
      </c>
      <c r="B15" s="139" t="s">
        <v>2324</v>
      </c>
      <c r="C15" s="140">
        <v>2436956.1</v>
      </c>
      <c r="D15" s="141">
        <v>2688</v>
      </c>
      <c r="E15" s="140">
        <v>-2843.55</v>
      </c>
      <c r="F15" s="141">
        <v>-3</v>
      </c>
      <c r="G15" s="140">
        <v>2434112.5499999998</v>
      </c>
      <c r="H15" s="141">
        <v>2685</v>
      </c>
    </row>
    <row r="16" spans="1:8" outlineLevel="2" x14ac:dyDescent="0.2">
      <c r="A16" s="77"/>
      <c r="B16" s="78" t="s">
        <v>2314</v>
      </c>
      <c r="C16" s="79">
        <v>1818625.87</v>
      </c>
      <c r="D16" s="80">
        <v>2003</v>
      </c>
      <c r="E16" s="84">
        <v>-2843.55</v>
      </c>
      <c r="F16" s="85">
        <v>-3</v>
      </c>
      <c r="G16" s="81">
        <v>1815782.32</v>
      </c>
      <c r="H16" s="82">
        <v>2000</v>
      </c>
    </row>
    <row r="17" spans="1:8" outlineLevel="2" x14ac:dyDescent="0.2">
      <c r="A17" s="77"/>
      <c r="B17" s="78" t="s">
        <v>2315</v>
      </c>
      <c r="C17" s="79">
        <v>618330.23</v>
      </c>
      <c r="D17" s="83">
        <v>685</v>
      </c>
      <c r="E17" s="84">
        <v>0</v>
      </c>
      <c r="F17" s="85">
        <v>0</v>
      </c>
      <c r="G17" s="81">
        <v>618330.23</v>
      </c>
      <c r="H17" s="82">
        <v>685</v>
      </c>
    </row>
    <row r="18" spans="1:8" x14ac:dyDescent="0.2">
      <c r="A18" s="139" t="s">
        <v>33</v>
      </c>
      <c r="B18" s="139" t="s">
        <v>34</v>
      </c>
      <c r="C18" s="140">
        <v>1158453</v>
      </c>
      <c r="D18" s="141">
        <v>1514</v>
      </c>
      <c r="E18" s="140">
        <v>-772304</v>
      </c>
      <c r="F18" s="141">
        <v>-1008</v>
      </c>
      <c r="G18" s="140">
        <v>386149</v>
      </c>
      <c r="H18" s="141">
        <v>506</v>
      </c>
    </row>
    <row r="19" spans="1:8" outlineLevel="2" x14ac:dyDescent="0.2">
      <c r="A19" s="77"/>
      <c r="B19" s="78" t="s">
        <v>2315</v>
      </c>
      <c r="C19" s="79">
        <v>386152</v>
      </c>
      <c r="D19" s="83">
        <v>504</v>
      </c>
      <c r="E19" s="84">
        <v>-386152</v>
      </c>
      <c r="F19" s="85">
        <v>-504</v>
      </c>
      <c r="G19" s="81">
        <v>0</v>
      </c>
      <c r="H19" s="82">
        <v>0</v>
      </c>
    </row>
    <row r="20" spans="1:8" outlineLevel="2" x14ac:dyDescent="0.2">
      <c r="A20" s="77"/>
      <c r="B20" s="78" t="s">
        <v>2316</v>
      </c>
      <c r="C20" s="79">
        <v>386152</v>
      </c>
      <c r="D20" s="83">
        <v>504</v>
      </c>
      <c r="E20" s="84">
        <v>-386152</v>
      </c>
      <c r="F20" s="85">
        <v>-504</v>
      </c>
      <c r="G20" s="81">
        <v>0</v>
      </c>
      <c r="H20" s="82">
        <v>0</v>
      </c>
    </row>
    <row r="21" spans="1:8" outlineLevel="2" x14ac:dyDescent="0.2">
      <c r="A21" s="77"/>
      <c r="B21" s="78" t="s">
        <v>2317</v>
      </c>
      <c r="C21" s="79">
        <v>386149</v>
      </c>
      <c r="D21" s="83">
        <v>506</v>
      </c>
      <c r="E21" s="84">
        <v>0</v>
      </c>
      <c r="F21" s="85">
        <v>0</v>
      </c>
      <c r="G21" s="81">
        <v>386149</v>
      </c>
      <c r="H21" s="82">
        <v>506</v>
      </c>
    </row>
    <row r="22" spans="1:8" x14ac:dyDescent="0.2">
      <c r="A22" s="139" t="s">
        <v>2325</v>
      </c>
      <c r="B22" s="139" t="s">
        <v>2326</v>
      </c>
      <c r="C22" s="140">
        <v>24929951.699999999</v>
      </c>
      <c r="D22" s="141">
        <v>25513</v>
      </c>
      <c r="E22" s="140">
        <v>2836487.2</v>
      </c>
      <c r="F22" s="141">
        <v>3621</v>
      </c>
      <c r="G22" s="140">
        <v>27766438.899999999</v>
      </c>
      <c r="H22" s="141">
        <v>29134</v>
      </c>
    </row>
    <row r="23" spans="1:8" outlineLevel="2" x14ac:dyDescent="0.2">
      <c r="A23" s="77"/>
      <c r="B23" s="78" t="s">
        <v>2314</v>
      </c>
      <c r="C23" s="79">
        <v>6052290</v>
      </c>
      <c r="D23" s="80">
        <v>6206</v>
      </c>
      <c r="E23" s="84">
        <v>0</v>
      </c>
      <c r="F23" s="85">
        <v>0</v>
      </c>
      <c r="G23" s="81">
        <v>6052290</v>
      </c>
      <c r="H23" s="82">
        <v>6206</v>
      </c>
    </row>
    <row r="24" spans="1:8" outlineLevel="2" x14ac:dyDescent="0.2">
      <c r="A24" s="77"/>
      <c r="B24" s="78" t="s">
        <v>2315</v>
      </c>
      <c r="C24" s="79">
        <v>7741781.7000000002</v>
      </c>
      <c r="D24" s="80">
        <v>7920</v>
      </c>
      <c r="E24" s="84">
        <v>0</v>
      </c>
      <c r="F24" s="85">
        <v>0</v>
      </c>
      <c r="G24" s="81">
        <v>7741781.7000000002</v>
      </c>
      <c r="H24" s="82">
        <v>7920</v>
      </c>
    </row>
    <row r="25" spans="1:8" outlineLevel="2" x14ac:dyDescent="0.2">
      <c r="A25" s="77"/>
      <c r="B25" s="78" t="s">
        <v>2316</v>
      </c>
      <c r="C25" s="79">
        <v>5567939</v>
      </c>
      <c r="D25" s="80">
        <v>5695</v>
      </c>
      <c r="E25" s="84">
        <v>2836487.2</v>
      </c>
      <c r="F25" s="85">
        <v>3621</v>
      </c>
      <c r="G25" s="81">
        <v>8404426.1999999993</v>
      </c>
      <c r="H25" s="82">
        <v>9316</v>
      </c>
    </row>
    <row r="26" spans="1:8" outlineLevel="2" x14ac:dyDescent="0.2">
      <c r="A26" s="77"/>
      <c r="B26" s="78" t="s">
        <v>2317</v>
      </c>
      <c r="C26" s="79">
        <v>5567941</v>
      </c>
      <c r="D26" s="80">
        <v>5692</v>
      </c>
      <c r="E26" s="84">
        <v>0</v>
      </c>
      <c r="F26" s="85">
        <v>0</v>
      </c>
      <c r="G26" s="81">
        <v>5567941</v>
      </c>
      <c r="H26" s="82">
        <v>5692</v>
      </c>
    </row>
    <row r="27" spans="1:8" x14ac:dyDescent="0.2">
      <c r="A27" s="139" t="s">
        <v>2327</v>
      </c>
      <c r="B27" s="139" t="s">
        <v>2328</v>
      </c>
      <c r="C27" s="140">
        <v>11236535.050000001</v>
      </c>
      <c r="D27" s="141">
        <v>11560</v>
      </c>
      <c r="E27" s="140">
        <v>2432881.15</v>
      </c>
      <c r="F27" s="141">
        <v>2763</v>
      </c>
      <c r="G27" s="140">
        <v>13669416.199999999</v>
      </c>
      <c r="H27" s="141">
        <v>14323</v>
      </c>
    </row>
    <row r="28" spans="1:8" outlineLevel="2" x14ac:dyDescent="0.2">
      <c r="A28" s="77"/>
      <c r="B28" s="78" t="s">
        <v>2314</v>
      </c>
      <c r="C28" s="79">
        <v>2117827.0499999998</v>
      </c>
      <c r="D28" s="80">
        <v>2235</v>
      </c>
      <c r="E28" s="84">
        <v>0</v>
      </c>
      <c r="F28" s="85">
        <v>0</v>
      </c>
      <c r="G28" s="81">
        <v>2117827.0499999998</v>
      </c>
      <c r="H28" s="82">
        <v>2235</v>
      </c>
    </row>
    <row r="29" spans="1:8" outlineLevel="2" x14ac:dyDescent="0.2">
      <c r="A29" s="77"/>
      <c r="B29" s="78" t="s">
        <v>2315</v>
      </c>
      <c r="C29" s="79">
        <v>3039571</v>
      </c>
      <c r="D29" s="80">
        <v>3109</v>
      </c>
      <c r="E29" s="84">
        <v>0</v>
      </c>
      <c r="F29" s="85">
        <v>0</v>
      </c>
      <c r="G29" s="81">
        <v>3039571</v>
      </c>
      <c r="H29" s="82">
        <v>3109</v>
      </c>
    </row>
    <row r="30" spans="1:8" outlineLevel="2" x14ac:dyDescent="0.2">
      <c r="A30" s="77"/>
      <c r="B30" s="78" t="s">
        <v>2316</v>
      </c>
      <c r="C30" s="79">
        <v>3039571</v>
      </c>
      <c r="D30" s="80">
        <v>3109</v>
      </c>
      <c r="E30" s="84">
        <v>2432881.15</v>
      </c>
      <c r="F30" s="85">
        <v>2763</v>
      </c>
      <c r="G30" s="81">
        <v>5472452.1500000004</v>
      </c>
      <c r="H30" s="82">
        <v>5872</v>
      </c>
    </row>
    <row r="31" spans="1:8" outlineLevel="2" x14ac:dyDescent="0.2">
      <c r="A31" s="77"/>
      <c r="B31" s="78" t="s">
        <v>2317</v>
      </c>
      <c r="C31" s="79">
        <v>3039566</v>
      </c>
      <c r="D31" s="80">
        <v>3107</v>
      </c>
      <c r="E31" s="84">
        <v>0</v>
      </c>
      <c r="F31" s="85">
        <v>0</v>
      </c>
      <c r="G31" s="81">
        <v>3039566</v>
      </c>
      <c r="H31" s="82">
        <v>3107</v>
      </c>
    </row>
    <row r="32" spans="1:8" ht="22.5" x14ac:dyDescent="0.2">
      <c r="A32" s="139" t="s">
        <v>40</v>
      </c>
      <c r="B32" s="139" t="s">
        <v>41</v>
      </c>
      <c r="C32" s="140">
        <v>1315817.05</v>
      </c>
      <c r="D32" s="141">
        <v>1724</v>
      </c>
      <c r="E32" s="140">
        <v>-569908.80000000005</v>
      </c>
      <c r="F32" s="141">
        <v>-736</v>
      </c>
      <c r="G32" s="140">
        <v>745908.25</v>
      </c>
      <c r="H32" s="141">
        <v>988</v>
      </c>
    </row>
    <row r="33" spans="1:8" outlineLevel="2" x14ac:dyDescent="0.2">
      <c r="A33" s="77"/>
      <c r="B33" s="78" t="s">
        <v>2314</v>
      </c>
      <c r="C33" s="79">
        <v>131531.04999999999</v>
      </c>
      <c r="D33" s="83">
        <v>177</v>
      </c>
      <c r="E33" s="84">
        <v>0</v>
      </c>
      <c r="F33" s="85">
        <v>0</v>
      </c>
      <c r="G33" s="81">
        <v>131531.04999999999</v>
      </c>
      <c r="H33" s="82">
        <v>177</v>
      </c>
    </row>
    <row r="34" spans="1:8" outlineLevel="2" x14ac:dyDescent="0.2">
      <c r="A34" s="77"/>
      <c r="B34" s="78" t="s">
        <v>2315</v>
      </c>
      <c r="C34" s="79">
        <v>394763</v>
      </c>
      <c r="D34" s="83">
        <v>516</v>
      </c>
      <c r="E34" s="84">
        <v>-269373.45</v>
      </c>
      <c r="F34" s="85">
        <v>-347</v>
      </c>
      <c r="G34" s="81">
        <v>125389.55</v>
      </c>
      <c r="H34" s="82">
        <v>169</v>
      </c>
    </row>
    <row r="35" spans="1:8" outlineLevel="2" x14ac:dyDescent="0.2">
      <c r="A35" s="77"/>
      <c r="B35" s="78" t="s">
        <v>2316</v>
      </c>
      <c r="C35" s="79">
        <v>394763</v>
      </c>
      <c r="D35" s="83">
        <v>516</v>
      </c>
      <c r="E35" s="84">
        <v>-300535.34999999998</v>
      </c>
      <c r="F35" s="85">
        <v>-389</v>
      </c>
      <c r="G35" s="81">
        <v>94227.65</v>
      </c>
      <c r="H35" s="82">
        <v>127</v>
      </c>
    </row>
    <row r="36" spans="1:8" outlineLevel="2" x14ac:dyDescent="0.2">
      <c r="A36" s="77"/>
      <c r="B36" s="78" t="s">
        <v>2317</v>
      </c>
      <c r="C36" s="79">
        <v>394760</v>
      </c>
      <c r="D36" s="83">
        <v>515</v>
      </c>
      <c r="E36" s="84">
        <v>0</v>
      </c>
      <c r="F36" s="85">
        <v>0</v>
      </c>
      <c r="G36" s="81">
        <v>394760</v>
      </c>
      <c r="H36" s="82">
        <v>515</v>
      </c>
    </row>
    <row r="37" spans="1:8" ht="56.25" x14ac:dyDescent="0.2">
      <c r="A37" s="139" t="s">
        <v>2329</v>
      </c>
      <c r="B37" s="139" t="s">
        <v>2330</v>
      </c>
      <c r="C37" s="140">
        <v>728804.1</v>
      </c>
      <c r="D37" s="142">
        <v>746</v>
      </c>
      <c r="E37" s="140">
        <v>-196459.2</v>
      </c>
      <c r="F37" s="141">
        <v>-192</v>
      </c>
      <c r="G37" s="140">
        <v>532344.9</v>
      </c>
      <c r="H37" s="141">
        <v>554</v>
      </c>
    </row>
    <row r="38" spans="1:8" outlineLevel="2" x14ac:dyDescent="0.2">
      <c r="A38" s="77"/>
      <c r="B38" s="78" t="s">
        <v>2314</v>
      </c>
      <c r="C38" s="79">
        <v>24644.1</v>
      </c>
      <c r="D38" s="83">
        <v>26</v>
      </c>
      <c r="E38" s="79">
        <v>0</v>
      </c>
      <c r="F38" s="80">
        <v>0</v>
      </c>
      <c r="G38" s="81">
        <v>24644.1</v>
      </c>
      <c r="H38" s="82">
        <v>26</v>
      </c>
    </row>
    <row r="39" spans="1:8" outlineLevel="2" x14ac:dyDescent="0.2">
      <c r="A39" s="77"/>
      <c r="B39" s="78" t="s">
        <v>2315</v>
      </c>
      <c r="C39" s="79">
        <v>234720</v>
      </c>
      <c r="D39" s="83">
        <v>240</v>
      </c>
      <c r="E39" s="84">
        <v>-85907.55</v>
      </c>
      <c r="F39" s="85">
        <v>-83</v>
      </c>
      <c r="G39" s="81">
        <v>148812.45000000001</v>
      </c>
      <c r="H39" s="82">
        <v>157</v>
      </c>
    </row>
    <row r="40" spans="1:8" outlineLevel="2" x14ac:dyDescent="0.2">
      <c r="A40" s="77"/>
      <c r="B40" s="78" t="s">
        <v>2316</v>
      </c>
      <c r="C40" s="79">
        <v>234720</v>
      </c>
      <c r="D40" s="83">
        <v>240</v>
      </c>
      <c r="E40" s="84">
        <v>-110551.65</v>
      </c>
      <c r="F40" s="85">
        <v>-109</v>
      </c>
      <c r="G40" s="81">
        <v>124168.35</v>
      </c>
      <c r="H40" s="82">
        <v>131</v>
      </c>
    </row>
    <row r="41" spans="1:8" outlineLevel="2" x14ac:dyDescent="0.2">
      <c r="A41" s="77"/>
      <c r="B41" s="78" t="s">
        <v>2317</v>
      </c>
      <c r="C41" s="79">
        <v>234720</v>
      </c>
      <c r="D41" s="83">
        <v>240</v>
      </c>
      <c r="E41" s="84">
        <v>0</v>
      </c>
      <c r="F41" s="85">
        <v>0</v>
      </c>
      <c r="G41" s="81">
        <v>234720</v>
      </c>
      <c r="H41" s="82">
        <v>240</v>
      </c>
    </row>
    <row r="42" spans="1:8" ht="22.5" collapsed="1" x14ac:dyDescent="0.2">
      <c r="A42" s="139" t="s">
        <v>48</v>
      </c>
      <c r="B42" s="139" t="s">
        <v>49</v>
      </c>
      <c r="C42" s="140">
        <v>39758189.25</v>
      </c>
      <c r="D42" s="141">
        <v>49624</v>
      </c>
      <c r="E42" s="140">
        <v>-2123937.7999999998</v>
      </c>
      <c r="F42" s="141">
        <v>-1302</v>
      </c>
      <c r="G42" s="140">
        <v>37634251.450000003</v>
      </c>
      <c r="H42" s="141">
        <v>48322</v>
      </c>
    </row>
    <row r="43" spans="1:8" outlineLevel="2" x14ac:dyDescent="0.2">
      <c r="A43" s="77"/>
      <c r="B43" s="78" t="s">
        <v>2315</v>
      </c>
      <c r="C43" s="79">
        <v>11610777.57</v>
      </c>
      <c r="D43" s="80">
        <v>13174</v>
      </c>
      <c r="E43" s="84">
        <v>-2123937.7999999998</v>
      </c>
      <c r="F43" s="85">
        <v>-1302</v>
      </c>
      <c r="G43" s="81">
        <v>9486839.7699999996</v>
      </c>
      <c r="H43" s="82">
        <v>11872</v>
      </c>
    </row>
    <row r="44" spans="1:8" outlineLevel="2" x14ac:dyDescent="0.2">
      <c r="A44" s="77"/>
      <c r="B44" s="78" t="s">
        <v>2316</v>
      </c>
      <c r="C44" s="79">
        <v>14073705.35</v>
      </c>
      <c r="D44" s="80">
        <v>18225</v>
      </c>
      <c r="E44" s="84">
        <v>0</v>
      </c>
      <c r="F44" s="85">
        <v>0</v>
      </c>
      <c r="G44" s="81">
        <v>14073705.35</v>
      </c>
      <c r="H44" s="82">
        <v>18225</v>
      </c>
    </row>
    <row r="45" spans="1:8" outlineLevel="2" x14ac:dyDescent="0.2">
      <c r="A45" s="77"/>
      <c r="B45" s="78" t="s">
        <v>2317</v>
      </c>
      <c r="C45" s="79">
        <v>14073706.33</v>
      </c>
      <c r="D45" s="80">
        <v>18225</v>
      </c>
      <c r="E45" s="84">
        <v>0</v>
      </c>
      <c r="F45" s="85">
        <v>0</v>
      </c>
      <c r="G45" s="81">
        <v>14073706.33</v>
      </c>
      <c r="H45" s="82">
        <v>18225</v>
      </c>
    </row>
    <row r="46" spans="1:8" ht="33.75" collapsed="1" x14ac:dyDescent="0.2">
      <c r="A46" s="139" t="s">
        <v>2331</v>
      </c>
      <c r="B46" s="139" t="s">
        <v>2332</v>
      </c>
      <c r="C46" s="140">
        <v>6934163.6600000001</v>
      </c>
      <c r="D46" s="141">
        <v>8827</v>
      </c>
      <c r="E46" s="140">
        <v>-9478.5</v>
      </c>
      <c r="F46" s="141">
        <v>-10</v>
      </c>
      <c r="G46" s="140">
        <v>6924685.1600000001</v>
      </c>
      <c r="H46" s="141">
        <v>8817</v>
      </c>
    </row>
    <row r="47" spans="1:8" outlineLevel="2" x14ac:dyDescent="0.2">
      <c r="A47" s="77"/>
      <c r="B47" s="78" t="s">
        <v>2314</v>
      </c>
      <c r="C47" s="79">
        <v>4733827.03</v>
      </c>
      <c r="D47" s="80">
        <v>5979</v>
      </c>
      <c r="E47" s="84">
        <v>-9478.5</v>
      </c>
      <c r="F47" s="85">
        <v>-10</v>
      </c>
      <c r="G47" s="81">
        <v>4724348.53</v>
      </c>
      <c r="H47" s="82">
        <v>5969</v>
      </c>
    </row>
    <row r="48" spans="1:8" outlineLevel="2" x14ac:dyDescent="0.2">
      <c r="A48" s="77"/>
      <c r="B48" s="78" t="s">
        <v>2315</v>
      </c>
      <c r="C48" s="79">
        <v>2200336.63</v>
      </c>
      <c r="D48" s="80">
        <v>2848</v>
      </c>
      <c r="E48" s="84">
        <v>0</v>
      </c>
      <c r="F48" s="85">
        <v>0</v>
      </c>
      <c r="G48" s="81">
        <v>2200336.63</v>
      </c>
      <c r="H48" s="82">
        <v>2848</v>
      </c>
    </row>
    <row r="49" spans="1:8" ht="22.5" collapsed="1" x14ac:dyDescent="0.2">
      <c r="A49" s="139" t="s">
        <v>2333</v>
      </c>
      <c r="B49" s="139" t="s">
        <v>2334</v>
      </c>
      <c r="C49" s="140">
        <v>33787712.600000001</v>
      </c>
      <c r="D49" s="141">
        <v>35338</v>
      </c>
      <c r="E49" s="140">
        <v>759849.95</v>
      </c>
      <c r="F49" s="141">
        <v>1008</v>
      </c>
      <c r="G49" s="140">
        <v>34547562.549999997</v>
      </c>
      <c r="H49" s="141">
        <v>36346</v>
      </c>
    </row>
    <row r="50" spans="1:8" outlineLevel="2" x14ac:dyDescent="0.2">
      <c r="A50" s="77"/>
      <c r="B50" s="78" t="s">
        <v>2314</v>
      </c>
      <c r="C50" s="79">
        <v>8012176.0499999998</v>
      </c>
      <c r="D50" s="80">
        <v>8453</v>
      </c>
      <c r="E50" s="84">
        <v>0</v>
      </c>
      <c r="F50" s="85">
        <v>0</v>
      </c>
      <c r="G50" s="81">
        <v>8012176.0499999998</v>
      </c>
      <c r="H50" s="82">
        <v>8453</v>
      </c>
    </row>
    <row r="51" spans="1:8" outlineLevel="2" x14ac:dyDescent="0.2">
      <c r="A51" s="77"/>
      <c r="B51" s="78" t="s">
        <v>2315</v>
      </c>
      <c r="C51" s="79">
        <v>9121160.5500000007</v>
      </c>
      <c r="D51" s="80">
        <v>9516</v>
      </c>
      <c r="E51" s="84">
        <v>0</v>
      </c>
      <c r="F51" s="85">
        <v>0</v>
      </c>
      <c r="G51" s="81">
        <v>9121160.5500000007</v>
      </c>
      <c r="H51" s="82">
        <v>9516</v>
      </c>
    </row>
    <row r="52" spans="1:8" outlineLevel="2" x14ac:dyDescent="0.2">
      <c r="A52" s="77"/>
      <c r="B52" s="78" t="s">
        <v>2316</v>
      </c>
      <c r="C52" s="79">
        <v>8327188</v>
      </c>
      <c r="D52" s="80">
        <v>8686</v>
      </c>
      <c r="E52" s="84">
        <v>759849.95</v>
      </c>
      <c r="F52" s="85">
        <v>1008</v>
      </c>
      <c r="G52" s="81">
        <v>9087037.9499999993</v>
      </c>
      <c r="H52" s="82">
        <v>9694</v>
      </c>
    </row>
    <row r="53" spans="1:8" outlineLevel="2" x14ac:dyDescent="0.2">
      <c r="A53" s="77"/>
      <c r="B53" s="78" t="s">
        <v>2317</v>
      </c>
      <c r="C53" s="79">
        <v>8327188</v>
      </c>
      <c r="D53" s="80">
        <v>8683</v>
      </c>
      <c r="E53" s="84">
        <v>0</v>
      </c>
      <c r="F53" s="85">
        <v>0</v>
      </c>
      <c r="G53" s="81">
        <v>8327188</v>
      </c>
      <c r="H53" s="82">
        <v>8683</v>
      </c>
    </row>
    <row r="54" spans="1:8" ht="22.5" collapsed="1" x14ac:dyDescent="0.2">
      <c r="A54" s="139" t="s">
        <v>61</v>
      </c>
      <c r="B54" s="139" t="s">
        <v>62</v>
      </c>
      <c r="C54" s="140">
        <v>40466847.869999997</v>
      </c>
      <c r="D54" s="141">
        <v>50686</v>
      </c>
      <c r="E54" s="140">
        <v>1477976.79</v>
      </c>
      <c r="F54" s="141">
        <v>2773</v>
      </c>
      <c r="G54" s="140">
        <v>41944824.659999996</v>
      </c>
      <c r="H54" s="141">
        <v>53459</v>
      </c>
    </row>
    <row r="55" spans="1:8" outlineLevel="2" x14ac:dyDescent="0.2">
      <c r="A55" s="77"/>
      <c r="B55" s="78" t="s">
        <v>2315</v>
      </c>
      <c r="C55" s="79">
        <v>10618294.869999999</v>
      </c>
      <c r="D55" s="80">
        <v>13426</v>
      </c>
      <c r="E55" s="84">
        <v>0</v>
      </c>
      <c r="F55" s="85">
        <v>0</v>
      </c>
      <c r="G55" s="81">
        <v>10618294.869999999</v>
      </c>
      <c r="H55" s="82">
        <v>13426</v>
      </c>
    </row>
    <row r="56" spans="1:8" outlineLevel="2" x14ac:dyDescent="0.2">
      <c r="A56" s="77"/>
      <c r="B56" s="78" t="s">
        <v>2316</v>
      </c>
      <c r="C56" s="79">
        <v>14924277</v>
      </c>
      <c r="D56" s="80">
        <v>18630</v>
      </c>
      <c r="E56" s="84">
        <v>1477976.79</v>
      </c>
      <c r="F56" s="85">
        <v>2773</v>
      </c>
      <c r="G56" s="81">
        <v>16402253.789999999</v>
      </c>
      <c r="H56" s="82">
        <v>21403</v>
      </c>
    </row>
    <row r="57" spans="1:8" outlineLevel="2" x14ac:dyDescent="0.2">
      <c r="A57" s="77"/>
      <c r="B57" s="78" t="s">
        <v>2317</v>
      </c>
      <c r="C57" s="79">
        <v>14924276</v>
      </c>
      <c r="D57" s="80">
        <v>18630</v>
      </c>
      <c r="E57" s="84">
        <v>0</v>
      </c>
      <c r="F57" s="85">
        <v>0</v>
      </c>
      <c r="G57" s="81">
        <v>14924276</v>
      </c>
      <c r="H57" s="82">
        <v>18630</v>
      </c>
    </row>
    <row r="58" spans="1:8" ht="33.75" collapsed="1" x14ac:dyDescent="0.2">
      <c r="A58" s="139" t="s">
        <v>2335</v>
      </c>
      <c r="B58" s="139" t="s">
        <v>2336</v>
      </c>
      <c r="C58" s="140">
        <v>13591916.34</v>
      </c>
      <c r="D58" s="141">
        <v>17026</v>
      </c>
      <c r="E58" s="140">
        <v>-45496.800000000003</v>
      </c>
      <c r="F58" s="141">
        <v>-48</v>
      </c>
      <c r="G58" s="140">
        <v>13546419.539999999</v>
      </c>
      <c r="H58" s="141">
        <v>16978</v>
      </c>
    </row>
    <row r="59" spans="1:8" outlineLevel="2" x14ac:dyDescent="0.2">
      <c r="A59" s="77"/>
      <c r="B59" s="78" t="s">
        <v>2314</v>
      </c>
      <c r="C59" s="79">
        <v>10493553.439999999</v>
      </c>
      <c r="D59" s="80">
        <v>13130</v>
      </c>
      <c r="E59" s="84">
        <v>-45496.800000000003</v>
      </c>
      <c r="F59" s="85">
        <v>-48</v>
      </c>
      <c r="G59" s="81">
        <v>10448056.640000001</v>
      </c>
      <c r="H59" s="82">
        <v>13082</v>
      </c>
    </row>
    <row r="60" spans="1:8" outlineLevel="2" x14ac:dyDescent="0.2">
      <c r="A60" s="77"/>
      <c r="B60" s="78" t="s">
        <v>2315</v>
      </c>
      <c r="C60" s="79">
        <v>3098362.9</v>
      </c>
      <c r="D60" s="80">
        <v>3896</v>
      </c>
      <c r="E60" s="84">
        <v>0</v>
      </c>
      <c r="F60" s="85">
        <v>0</v>
      </c>
      <c r="G60" s="81">
        <v>3098362.9</v>
      </c>
      <c r="H60" s="82">
        <v>3896</v>
      </c>
    </row>
    <row r="61" spans="1:8" ht="22.5" collapsed="1" x14ac:dyDescent="0.2">
      <c r="A61" s="139" t="s">
        <v>68</v>
      </c>
      <c r="B61" s="139" t="s">
        <v>69</v>
      </c>
      <c r="C61" s="140">
        <v>31470229.420000002</v>
      </c>
      <c r="D61" s="141">
        <v>41511</v>
      </c>
      <c r="E61" s="140">
        <v>-19856.29</v>
      </c>
      <c r="F61" s="141">
        <v>789</v>
      </c>
      <c r="G61" s="140">
        <v>31450373.129999999</v>
      </c>
      <c r="H61" s="141">
        <v>42300</v>
      </c>
    </row>
    <row r="62" spans="1:8" outlineLevel="2" x14ac:dyDescent="0.2">
      <c r="A62" s="77"/>
      <c r="B62" s="78" t="s">
        <v>2314</v>
      </c>
      <c r="C62" s="79">
        <v>2667995.2000000002</v>
      </c>
      <c r="D62" s="80">
        <v>3703</v>
      </c>
      <c r="E62" s="84">
        <v>-1895.7</v>
      </c>
      <c r="F62" s="85">
        <v>-2</v>
      </c>
      <c r="G62" s="81">
        <v>2666099.5</v>
      </c>
      <c r="H62" s="82">
        <v>3701</v>
      </c>
    </row>
    <row r="63" spans="1:8" outlineLevel="2" x14ac:dyDescent="0.2">
      <c r="A63" s="77"/>
      <c r="B63" s="78" t="s">
        <v>2315</v>
      </c>
      <c r="C63" s="79">
        <v>10298889.220000001</v>
      </c>
      <c r="D63" s="80">
        <v>13562</v>
      </c>
      <c r="E63" s="84">
        <v>1895.7</v>
      </c>
      <c r="F63" s="85">
        <v>389</v>
      </c>
      <c r="G63" s="81">
        <v>10300784.92</v>
      </c>
      <c r="H63" s="82">
        <v>13951</v>
      </c>
    </row>
    <row r="64" spans="1:8" outlineLevel="2" x14ac:dyDescent="0.2">
      <c r="A64" s="77"/>
      <c r="B64" s="78" t="s">
        <v>2316</v>
      </c>
      <c r="C64" s="79">
        <v>9251672</v>
      </c>
      <c r="D64" s="80">
        <v>12126</v>
      </c>
      <c r="E64" s="84">
        <v>-19856.29</v>
      </c>
      <c r="F64" s="85">
        <v>402</v>
      </c>
      <c r="G64" s="81">
        <v>9231815.7100000009</v>
      </c>
      <c r="H64" s="82">
        <v>12528</v>
      </c>
    </row>
    <row r="65" spans="1:8" outlineLevel="2" x14ac:dyDescent="0.2">
      <c r="A65" s="77"/>
      <c r="B65" s="78" t="s">
        <v>2317</v>
      </c>
      <c r="C65" s="79">
        <v>9251673</v>
      </c>
      <c r="D65" s="80">
        <v>12120</v>
      </c>
      <c r="E65" s="84">
        <v>0</v>
      </c>
      <c r="F65" s="85">
        <v>0</v>
      </c>
      <c r="G65" s="81">
        <v>9251673</v>
      </c>
      <c r="H65" s="82">
        <v>12120</v>
      </c>
    </row>
    <row r="66" spans="1:8" collapsed="1" x14ac:dyDescent="0.2">
      <c r="A66" s="139" t="s">
        <v>2337</v>
      </c>
      <c r="B66" s="139" t="s">
        <v>2338</v>
      </c>
      <c r="C66" s="140">
        <v>773180.48</v>
      </c>
      <c r="D66" s="142">
        <v>763</v>
      </c>
      <c r="E66" s="140">
        <v>535627.77</v>
      </c>
      <c r="F66" s="141">
        <v>610</v>
      </c>
      <c r="G66" s="140">
        <v>1308808.25</v>
      </c>
      <c r="H66" s="141">
        <v>1373</v>
      </c>
    </row>
    <row r="67" spans="1:8" outlineLevel="2" x14ac:dyDescent="0.2">
      <c r="A67" s="77"/>
      <c r="B67" s="78" t="s">
        <v>2315</v>
      </c>
      <c r="C67" s="79">
        <v>428264.9</v>
      </c>
      <c r="D67" s="83">
        <v>422</v>
      </c>
      <c r="E67" s="84">
        <v>0</v>
      </c>
      <c r="F67" s="85">
        <v>0</v>
      </c>
      <c r="G67" s="81">
        <v>428264.9</v>
      </c>
      <c r="H67" s="82">
        <v>422</v>
      </c>
    </row>
    <row r="68" spans="1:8" outlineLevel="2" x14ac:dyDescent="0.2">
      <c r="A68" s="77"/>
      <c r="B68" s="78" t="s">
        <v>2316</v>
      </c>
      <c r="C68" s="79">
        <v>172458.78</v>
      </c>
      <c r="D68" s="83">
        <v>171</v>
      </c>
      <c r="E68" s="84">
        <v>535627.77</v>
      </c>
      <c r="F68" s="85">
        <v>610</v>
      </c>
      <c r="G68" s="81">
        <v>708086.55</v>
      </c>
      <c r="H68" s="82">
        <v>781</v>
      </c>
    </row>
    <row r="69" spans="1:8" outlineLevel="2" x14ac:dyDescent="0.2">
      <c r="A69" s="77"/>
      <c r="B69" s="78" t="s">
        <v>2317</v>
      </c>
      <c r="C69" s="79">
        <v>172456.8</v>
      </c>
      <c r="D69" s="83">
        <v>170</v>
      </c>
      <c r="E69" s="84">
        <v>0</v>
      </c>
      <c r="F69" s="85">
        <v>0</v>
      </c>
      <c r="G69" s="81">
        <v>172456.8</v>
      </c>
      <c r="H69" s="82">
        <v>170</v>
      </c>
    </row>
    <row r="70" spans="1:8" ht="22.5" collapsed="1" x14ac:dyDescent="0.2">
      <c r="A70" s="139" t="s">
        <v>2339</v>
      </c>
      <c r="B70" s="139" t="s">
        <v>2340</v>
      </c>
      <c r="C70" s="140">
        <v>712701.55</v>
      </c>
      <c r="D70" s="142">
        <v>753</v>
      </c>
      <c r="E70" s="140">
        <v>-947.85</v>
      </c>
      <c r="F70" s="141">
        <v>-1</v>
      </c>
      <c r="G70" s="140">
        <v>711753.7</v>
      </c>
      <c r="H70" s="141">
        <v>752</v>
      </c>
    </row>
    <row r="71" spans="1:8" outlineLevel="2" x14ac:dyDescent="0.2">
      <c r="A71" s="77"/>
      <c r="B71" s="78" t="s">
        <v>2314</v>
      </c>
      <c r="C71" s="79">
        <v>496797.65</v>
      </c>
      <c r="D71" s="83">
        <v>525</v>
      </c>
      <c r="E71" s="84">
        <v>-947.85</v>
      </c>
      <c r="F71" s="85">
        <v>-1</v>
      </c>
      <c r="G71" s="81">
        <v>495849.8</v>
      </c>
      <c r="H71" s="82">
        <v>524</v>
      </c>
    </row>
    <row r="72" spans="1:8" outlineLevel="2" x14ac:dyDescent="0.2">
      <c r="A72" s="77"/>
      <c r="B72" s="78" t="s">
        <v>2315</v>
      </c>
      <c r="C72" s="79">
        <v>215903.9</v>
      </c>
      <c r="D72" s="83">
        <v>228</v>
      </c>
      <c r="E72" s="84">
        <v>0</v>
      </c>
      <c r="F72" s="85">
        <v>0</v>
      </c>
      <c r="G72" s="81">
        <v>215903.9</v>
      </c>
      <c r="H72" s="82">
        <v>228</v>
      </c>
    </row>
    <row r="73" spans="1:8" collapsed="1" x14ac:dyDescent="0.2">
      <c r="A73" s="139" t="s">
        <v>76</v>
      </c>
      <c r="B73" s="139" t="s">
        <v>77</v>
      </c>
      <c r="C73" s="140">
        <v>14766723</v>
      </c>
      <c r="D73" s="141">
        <v>22700</v>
      </c>
      <c r="E73" s="140">
        <v>-3014860.03</v>
      </c>
      <c r="F73" s="141">
        <v>-2913</v>
      </c>
      <c r="G73" s="140">
        <v>11751862.970000001</v>
      </c>
      <c r="H73" s="141">
        <v>19787</v>
      </c>
    </row>
    <row r="74" spans="1:8" outlineLevel="2" x14ac:dyDescent="0.2">
      <c r="A74" s="77"/>
      <c r="B74" s="78" t="s">
        <v>2314</v>
      </c>
      <c r="C74" s="79">
        <v>1943172</v>
      </c>
      <c r="D74" s="80">
        <v>3849</v>
      </c>
      <c r="E74" s="84">
        <v>-2.31</v>
      </c>
      <c r="F74" s="85">
        <v>0</v>
      </c>
      <c r="G74" s="81">
        <v>1943169.69</v>
      </c>
      <c r="H74" s="82">
        <v>3849</v>
      </c>
    </row>
    <row r="75" spans="1:8" outlineLevel="2" x14ac:dyDescent="0.2">
      <c r="A75" s="77"/>
      <c r="B75" s="78" t="s">
        <v>2315</v>
      </c>
      <c r="C75" s="79">
        <v>3827209</v>
      </c>
      <c r="D75" s="80">
        <v>4990</v>
      </c>
      <c r="E75" s="84">
        <v>-1826970.14</v>
      </c>
      <c r="F75" s="85">
        <v>-1679</v>
      </c>
      <c r="G75" s="81">
        <v>2000238.86</v>
      </c>
      <c r="H75" s="82">
        <v>3311</v>
      </c>
    </row>
    <row r="76" spans="1:8" outlineLevel="2" x14ac:dyDescent="0.2">
      <c r="A76" s="77"/>
      <c r="B76" s="78" t="s">
        <v>2316</v>
      </c>
      <c r="C76" s="79">
        <v>4498172</v>
      </c>
      <c r="D76" s="80">
        <v>6932</v>
      </c>
      <c r="E76" s="84">
        <v>-1187887.58</v>
      </c>
      <c r="F76" s="85">
        <v>-1234</v>
      </c>
      <c r="G76" s="81">
        <v>3310284.42</v>
      </c>
      <c r="H76" s="82">
        <v>5698</v>
      </c>
    </row>
    <row r="77" spans="1:8" outlineLevel="2" x14ac:dyDescent="0.2">
      <c r="A77" s="77"/>
      <c r="B77" s="78" t="s">
        <v>2317</v>
      </c>
      <c r="C77" s="79">
        <v>4498170</v>
      </c>
      <c r="D77" s="80">
        <v>6929</v>
      </c>
      <c r="E77" s="84">
        <v>0</v>
      </c>
      <c r="F77" s="85">
        <v>0</v>
      </c>
      <c r="G77" s="81">
        <v>4498170</v>
      </c>
      <c r="H77" s="82">
        <v>6929</v>
      </c>
    </row>
    <row r="78" spans="1:8" collapsed="1" x14ac:dyDescent="0.2">
      <c r="A78" s="139" t="s">
        <v>83</v>
      </c>
      <c r="B78" s="139" t="s">
        <v>84</v>
      </c>
      <c r="C78" s="140">
        <v>12147091.91</v>
      </c>
      <c r="D78" s="141">
        <v>16346</v>
      </c>
      <c r="E78" s="140">
        <v>187775.35</v>
      </c>
      <c r="F78" s="141">
        <v>926</v>
      </c>
      <c r="G78" s="140">
        <v>12334867.26</v>
      </c>
      <c r="H78" s="141">
        <v>17272</v>
      </c>
    </row>
    <row r="79" spans="1:8" outlineLevel="2" x14ac:dyDescent="0.2">
      <c r="A79" s="77"/>
      <c r="B79" s="78" t="s">
        <v>2314</v>
      </c>
      <c r="C79" s="79">
        <v>2775448.91</v>
      </c>
      <c r="D79" s="80">
        <v>3732</v>
      </c>
      <c r="E79" s="84">
        <v>0</v>
      </c>
      <c r="F79" s="85">
        <v>0</v>
      </c>
      <c r="G79" s="81">
        <v>2775448.91</v>
      </c>
      <c r="H79" s="82">
        <v>3732</v>
      </c>
    </row>
    <row r="80" spans="1:8" outlineLevel="2" x14ac:dyDescent="0.2">
      <c r="A80" s="77"/>
      <c r="B80" s="78" t="s">
        <v>2315</v>
      </c>
      <c r="C80" s="79">
        <v>3123883</v>
      </c>
      <c r="D80" s="80">
        <v>4205</v>
      </c>
      <c r="E80" s="84">
        <v>0</v>
      </c>
      <c r="F80" s="85">
        <v>0</v>
      </c>
      <c r="G80" s="81">
        <v>3123883</v>
      </c>
      <c r="H80" s="82">
        <v>4205</v>
      </c>
    </row>
    <row r="81" spans="1:8" outlineLevel="2" x14ac:dyDescent="0.2">
      <c r="A81" s="77"/>
      <c r="B81" s="78" t="s">
        <v>2316</v>
      </c>
      <c r="C81" s="79">
        <v>3123883</v>
      </c>
      <c r="D81" s="80">
        <v>4205</v>
      </c>
      <c r="E81" s="84">
        <v>187775.35</v>
      </c>
      <c r="F81" s="85">
        <v>926</v>
      </c>
      <c r="G81" s="81">
        <v>3311658.35</v>
      </c>
      <c r="H81" s="82">
        <v>5131</v>
      </c>
    </row>
    <row r="82" spans="1:8" outlineLevel="2" x14ac:dyDescent="0.2">
      <c r="A82" s="77"/>
      <c r="B82" s="78" t="s">
        <v>2317</v>
      </c>
      <c r="C82" s="79">
        <v>3123877</v>
      </c>
      <c r="D82" s="80">
        <v>4204</v>
      </c>
      <c r="E82" s="84">
        <v>0</v>
      </c>
      <c r="F82" s="85">
        <v>0</v>
      </c>
      <c r="G82" s="81">
        <v>3123877</v>
      </c>
      <c r="H82" s="82">
        <v>4204</v>
      </c>
    </row>
    <row r="83" spans="1:8" x14ac:dyDescent="0.2">
      <c r="A83" s="139" t="s">
        <v>90</v>
      </c>
      <c r="B83" s="139" t="s">
        <v>91</v>
      </c>
      <c r="C83" s="140">
        <v>17799626.98</v>
      </c>
      <c r="D83" s="141">
        <v>28564</v>
      </c>
      <c r="E83" s="140">
        <v>-6372858.6699999999</v>
      </c>
      <c r="F83" s="141">
        <v>-8407</v>
      </c>
      <c r="G83" s="140">
        <v>11426768.310000001</v>
      </c>
      <c r="H83" s="141">
        <v>20157</v>
      </c>
    </row>
    <row r="84" spans="1:8" outlineLevel="2" x14ac:dyDescent="0.2">
      <c r="A84" s="77"/>
      <c r="B84" s="78" t="s">
        <v>2314</v>
      </c>
      <c r="C84" s="79">
        <v>786391.98</v>
      </c>
      <c r="D84" s="80">
        <v>1109</v>
      </c>
      <c r="E84" s="84">
        <v>-4739.25</v>
      </c>
      <c r="F84" s="85">
        <v>-5</v>
      </c>
      <c r="G84" s="81">
        <v>781652.73</v>
      </c>
      <c r="H84" s="82">
        <v>1104</v>
      </c>
    </row>
    <row r="85" spans="1:8" outlineLevel="2" x14ac:dyDescent="0.2">
      <c r="A85" s="77"/>
      <c r="B85" s="78" t="s">
        <v>2315</v>
      </c>
      <c r="C85" s="79">
        <v>4744334</v>
      </c>
      <c r="D85" s="80">
        <v>7519</v>
      </c>
      <c r="E85" s="84">
        <v>-2328247.34</v>
      </c>
      <c r="F85" s="85">
        <v>-2700</v>
      </c>
      <c r="G85" s="81">
        <v>2416086.66</v>
      </c>
      <c r="H85" s="82">
        <v>4819</v>
      </c>
    </row>
    <row r="86" spans="1:8" outlineLevel="2" x14ac:dyDescent="0.2">
      <c r="A86" s="77"/>
      <c r="B86" s="78" t="s">
        <v>2316</v>
      </c>
      <c r="C86" s="79">
        <v>6134452</v>
      </c>
      <c r="D86" s="80">
        <v>9970</v>
      </c>
      <c r="E86" s="84">
        <v>-4039872.08</v>
      </c>
      <c r="F86" s="85">
        <v>-5702</v>
      </c>
      <c r="G86" s="81">
        <v>2094579.92</v>
      </c>
      <c r="H86" s="82">
        <v>4268</v>
      </c>
    </row>
    <row r="87" spans="1:8" outlineLevel="2" x14ac:dyDescent="0.2">
      <c r="A87" s="77"/>
      <c r="B87" s="78" t="s">
        <v>2317</v>
      </c>
      <c r="C87" s="79">
        <v>6134449</v>
      </c>
      <c r="D87" s="80">
        <v>9966</v>
      </c>
      <c r="E87" s="84">
        <v>0</v>
      </c>
      <c r="F87" s="85">
        <v>0</v>
      </c>
      <c r="G87" s="81">
        <v>6134449</v>
      </c>
      <c r="H87" s="82">
        <v>9966</v>
      </c>
    </row>
    <row r="88" spans="1:8" x14ac:dyDescent="0.2">
      <c r="A88" s="139" t="s">
        <v>97</v>
      </c>
      <c r="B88" s="139" t="s">
        <v>98</v>
      </c>
      <c r="C88" s="140">
        <v>16682863.960000001</v>
      </c>
      <c r="D88" s="141">
        <v>23856</v>
      </c>
      <c r="E88" s="140">
        <v>-103576.09</v>
      </c>
      <c r="F88" s="141">
        <v>-410</v>
      </c>
      <c r="G88" s="140">
        <v>16579287.869999999</v>
      </c>
      <c r="H88" s="141">
        <v>23446</v>
      </c>
    </row>
    <row r="89" spans="1:8" outlineLevel="2" x14ac:dyDescent="0.2">
      <c r="A89" s="77"/>
      <c r="B89" s="78" t="s">
        <v>2314</v>
      </c>
      <c r="C89" s="79">
        <v>2775860.86</v>
      </c>
      <c r="D89" s="80">
        <v>3791</v>
      </c>
      <c r="E89" s="84">
        <v>0</v>
      </c>
      <c r="F89" s="85">
        <v>0</v>
      </c>
      <c r="G89" s="81">
        <v>2775860.86</v>
      </c>
      <c r="H89" s="82">
        <v>3791</v>
      </c>
    </row>
    <row r="90" spans="1:8" outlineLevel="2" x14ac:dyDescent="0.2">
      <c r="A90" s="77"/>
      <c r="B90" s="78" t="s">
        <v>2315</v>
      </c>
      <c r="C90" s="79">
        <v>4855315.0999999996</v>
      </c>
      <c r="D90" s="80">
        <v>6806</v>
      </c>
      <c r="E90" s="84">
        <v>0</v>
      </c>
      <c r="F90" s="85">
        <v>0</v>
      </c>
      <c r="G90" s="81">
        <v>4855315.0999999996</v>
      </c>
      <c r="H90" s="82">
        <v>6806</v>
      </c>
    </row>
    <row r="91" spans="1:8" outlineLevel="2" x14ac:dyDescent="0.2">
      <c r="A91" s="77"/>
      <c r="B91" s="78" t="s">
        <v>2316</v>
      </c>
      <c r="C91" s="79">
        <v>4525843</v>
      </c>
      <c r="D91" s="80">
        <v>6632</v>
      </c>
      <c r="E91" s="84">
        <v>-103576.09</v>
      </c>
      <c r="F91" s="85">
        <v>-410</v>
      </c>
      <c r="G91" s="81">
        <v>4422266.91</v>
      </c>
      <c r="H91" s="82">
        <v>6222</v>
      </c>
    </row>
    <row r="92" spans="1:8" outlineLevel="2" x14ac:dyDescent="0.2">
      <c r="A92" s="77"/>
      <c r="B92" s="78" t="s">
        <v>2317</v>
      </c>
      <c r="C92" s="79">
        <v>4525845</v>
      </c>
      <c r="D92" s="80">
        <v>6627</v>
      </c>
      <c r="E92" s="84">
        <v>0</v>
      </c>
      <c r="F92" s="85">
        <v>0</v>
      </c>
      <c r="G92" s="81">
        <v>4525845</v>
      </c>
      <c r="H92" s="82">
        <v>6627</v>
      </c>
    </row>
    <row r="93" spans="1:8" ht="22.5" x14ac:dyDescent="0.2">
      <c r="A93" s="139" t="s">
        <v>104</v>
      </c>
      <c r="B93" s="139" t="s">
        <v>105</v>
      </c>
      <c r="C93" s="140">
        <v>22679460.530000001</v>
      </c>
      <c r="D93" s="141">
        <v>36702</v>
      </c>
      <c r="E93" s="140">
        <v>1601630.1</v>
      </c>
      <c r="F93" s="141">
        <v>3276</v>
      </c>
      <c r="G93" s="140">
        <v>24281090.629999999</v>
      </c>
      <c r="H93" s="141">
        <v>39978</v>
      </c>
    </row>
    <row r="94" spans="1:8" outlineLevel="2" x14ac:dyDescent="0.2">
      <c r="A94" s="77"/>
      <c r="B94" s="78" t="s">
        <v>2314</v>
      </c>
      <c r="C94" s="79">
        <v>5344998.53</v>
      </c>
      <c r="D94" s="80">
        <v>8592</v>
      </c>
      <c r="E94" s="84">
        <v>0</v>
      </c>
      <c r="F94" s="85">
        <v>0</v>
      </c>
      <c r="G94" s="81">
        <v>5344998.53</v>
      </c>
      <c r="H94" s="82">
        <v>8592</v>
      </c>
    </row>
    <row r="95" spans="1:8" outlineLevel="2" x14ac:dyDescent="0.2">
      <c r="A95" s="77"/>
      <c r="B95" s="78" t="s">
        <v>2315</v>
      </c>
      <c r="C95" s="79">
        <v>5778156</v>
      </c>
      <c r="D95" s="80">
        <v>9369</v>
      </c>
      <c r="E95" s="84">
        <v>0</v>
      </c>
      <c r="F95" s="85">
        <v>0</v>
      </c>
      <c r="G95" s="81">
        <v>5778156</v>
      </c>
      <c r="H95" s="82">
        <v>9369</v>
      </c>
    </row>
    <row r="96" spans="1:8" outlineLevel="2" x14ac:dyDescent="0.2">
      <c r="A96" s="77"/>
      <c r="B96" s="78" t="s">
        <v>2316</v>
      </c>
      <c r="C96" s="79">
        <v>5778156</v>
      </c>
      <c r="D96" s="80">
        <v>9369</v>
      </c>
      <c r="E96" s="84">
        <v>1601630.1</v>
      </c>
      <c r="F96" s="85">
        <v>3276</v>
      </c>
      <c r="G96" s="81">
        <v>7379786.0999999996</v>
      </c>
      <c r="H96" s="82">
        <v>12645</v>
      </c>
    </row>
    <row r="97" spans="1:8" outlineLevel="2" x14ac:dyDescent="0.2">
      <c r="A97" s="77"/>
      <c r="B97" s="78" t="s">
        <v>2317</v>
      </c>
      <c r="C97" s="79">
        <v>5778150</v>
      </c>
      <c r="D97" s="80">
        <v>9372</v>
      </c>
      <c r="E97" s="84">
        <v>0</v>
      </c>
      <c r="F97" s="85">
        <v>0</v>
      </c>
      <c r="G97" s="81">
        <v>5778150</v>
      </c>
      <c r="H97" s="82">
        <v>9372</v>
      </c>
    </row>
    <row r="98" spans="1:8" ht="22.5" x14ac:dyDescent="0.2">
      <c r="A98" s="139" t="s">
        <v>111</v>
      </c>
      <c r="B98" s="139" t="s">
        <v>112</v>
      </c>
      <c r="C98" s="140">
        <v>5860948.7800000003</v>
      </c>
      <c r="D98" s="141">
        <v>9435</v>
      </c>
      <c r="E98" s="140">
        <v>-1415097.9</v>
      </c>
      <c r="F98" s="141">
        <v>-835</v>
      </c>
      <c r="G98" s="140">
        <v>4445850.88</v>
      </c>
      <c r="H98" s="141">
        <v>8600</v>
      </c>
    </row>
    <row r="99" spans="1:8" outlineLevel="2" x14ac:dyDescent="0.2">
      <c r="A99" s="77"/>
      <c r="B99" s="78" t="s">
        <v>2314</v>
      </c>
      <c r="C99" s="79">
        <v>814586.78</v>
      </c>
      <c r="D99" s="80">
        <v>1760</v>
      </c>
      <c r="E99" s="84">
        <v>0</v>
      </c>
      <c r="F99" s="85">
        <v>0</v>
      </c>
      <c r="G99" s="81">
        <v>814586.78</v>
      </c>
      <c r="H99" s="82">
        <v>1760</v>
      </c>
    </row>
    <row r="100" spans="1:8" outlineLevel="2" x14ac:dyDescent="0.2">
      <c r="A100" s="77"/>
      <c r="B100" s="78" t="s">
        <v>2315</v>
      </c>
      <c r="C100" s="79">
        <v>1682121</v>
      </c>
      <c r="D100" s="80">
        <v>2560</v>
      </c>
      <c r="E100" s="84">
        <v>-843106.11</v>
      </c>
      <c r="F100" s="85">
        <v>-716</v>
      </c>
      <c r="G100" s="81">
        <v>839014.89</v>
      </c>
      <c r="H100" s="82">
        <v>1844</v>
      </c>
    </row>
    <row r="101" spans="1:8" outlineLevel="2" x14ac:dyDescent="0.2">
      <c r="A101" s="77"/>
      <c r="B101" s="78" t="s">
        <v>2316</v>
      </c>
      <c r="C101" s="79">
        <v>1682121</v>
      </c>
      <c r="D101" s="80">
        <v>2560</v>
      </c>
      <c r="E101" s="84">
        <v>-571991.79</v>
      </c>
      <c r="F101" s="85">
        <v>-119</v>
      </c>
      <c r="G101" s="81">
        <v>1110129.21</v>
      </c>
      <c r="H101" s="82">
        <v>2441</v>
      </c>
    </row>
    <row r="102" spans="1:8" outlineLevel="2" x14ac:dyDescent="0.2">
      <c r="A102" s="77"/>
      <c r="B102" s="78" t="s">
        <v>2317</v>
      </c>
      <c r="C102" s="79">
        <v>1682120</v>
      </c>
      <c r="D102" s="80">
        <v>2555</v>
      </c>
      <c r="E102" s="84">
        <v>0</v>
      </c>
      <c r="F102" s="85">
        <v>0</v>
      </c>
      <c r="G102" s="81">
        <v>1682120</v>
      </c>
      <c r="H102" s="82">
        <v>2555</v>
      </c>
    </row>
    <row r="103" spans="1:8" ht="22.5" x14ac:dyDescent="0.2">
      <c r="A103" s="139" t="s">
        <v>118</v>
      </c>
      <c r="B103" s="139" t="s">
        <v>119</v>
      </c>
      <c r="C103" s="140">
        <v>8672545.2699999996</v>
      </c>
      <c r="D103" s="141">
        <v>12380</v>
      </c>
      <c r="E103" s="140">
        <v>-847700.95</v>
      </c>
      <c r="F103" s="141">
        <v>-1020</v>
      </c>
      <c r="G103" s="140">
        <v>7824844.3200000003</v>
      </c>
      <c r="H103" s="141">
        <v>11360</v>
      </c>
    </row>
    <row r="104" spans="1:8" outlineLevel="2" x14ac:dyDescent="0.2">
      <c r="A104" s="77"/>
      <c r="B104" s="78" t="s">
        <v>2314</v>
      </c>
      <c r="C104" s="79">
        <v>1741486.27</v>
      </c>
      <c r="D104" s="80">
        <v>2569</v>
      </c>
      <c r="E104" s="84">
        <v>-4739.25</v>
      </c>
      <c r="F104" s="85">
        <v>-5</v>
      </c>
      <c r="G104" s="81">
        <v>1736747.02</v>
      </c>
      <c r="H104" s="82">
        <v>2564</v>
      </c>
    </row>
    <row r="105" spans="1:8" outlineLevel="2" x14ac:dyDescent="0.2">
      <c r="A105" s="77"/>
      <c r="B105" s="78" t="s">
        <v>2315</v>
      </c>
      <c r="C105" s="79">
        <v>2310353</v>
      </c>
      <c r="D105" s="80">
        <v>3271</v>
      </c>
      <c r="E105" s="84">
        <v>-294422.51</v>
      </c>
      <c r="F105" s="85">
        <v>-250</v>
      </c>
      <c r="G105" s="81">
        <v>2015930.49</v>
      </c>
      <c r="H105" s="82">
        <v>3021</v>
      </c>
    </row>
    <row r="106" spans="1:8" outlineLevel="2" x14ac:dyDescent="0.2">
      <c r="A106" s="77"/>
      <c r="B106" s="78" t="s">
        <v>2316</v>
      </c>
      <c r="C106" s="79">
        <v>2310353</v>
      </c>
      <c r="D106" s="80">
        <v>3271</v>
      </c>
      <c r="E106" s="84">
        <v>-548539.18999999994</v>
      </c>
      <c r="F106" s="85">
        <v>-765</v>
      </c>
      <c r="G106" s="81">
        <v>1761813.81</v>
      </c>
      <c r="H106" s="82">
        <v>2506</v>
      </c>
    </row>
    <row r="107" spans="1:8" outlineLevel="2" x14ac:dyDescent="0.2">
      <c r="A107" s="77"/>
      <c r="B107" s="78" t="s">
        <v>2317</v>
      </c>
      <c r="C107" s="79">
        <v>2310353</v>
      </c>
      <c r="D107" s="80">
        <v>3269</v>
      </c>
      <c r="E107" s="84">
        <v>0</v>
      </c>
      <c r="F107" s="85">
        <v>0</v>
      </c>
      <c r="G107" s="81">
        <v>2310353</v>
      </c>
      <c r="H107" s="82">
        <v>3269</v>
      </c>
    </row>
    <row r="108" spans="1:8" x14ac:dyDescent="0.2">
      <c r="A108" s="139" t="s">
        <v>131</v>
      </c>
      <c r="B108" s="139" t="s">
        <v>132</v>
      </c>
      <c r="C108" s="140">
        <v>35650013.210000001</v>
      </c>
      <c r="D108" s="141">
        <v>47836</v>
      </c>
      <c r="E108" s="140">
        <v>-7284019.2199999997</v>
      </c>
      <c r="F108" s="141">
        <v>-7123</v>
      </c>
      <c r="G108" s="140">
        <v>28365993.989999998</v>
      </c>
      <c r="H108" s="141">
        <v>40713</v>
      </c>
    </row>
    <row r="109" spans="1:8" outlineLevel="2" x14ac:dyDescent="0.2">
      <c r="A109" s="77"/>
      <c r="B109" s="78" t="s">
        <v>2314</v>
      </c>
      <c r="C109" s="79">
        <v>4546753.21</v>
      </c>
      <c r="D109" s="80">
        <v>7120</v>
      </c>
      <c r="E109" s="84">
        <v>-22748.400000000001</v>
      </c>
      <c r="F109" s="85">
        <v>-24</v>
      </c>
      <c r="G109" s="81">
        <v>4524004.8099999996</v>
      </c>
      <c r="H109" s="82">
        <v>7096</v>
      </c>
    </row>
    <row r="110" spans="1:8" outlineLevel="2" x14ac:dyDescent="0.2">
      <c r="A110" s="77"/>
      <c r="B110" s="78" t="s">
        <v>2315</v>
      </c>
      <c r="C110" s="79">
        <v>9255756</v>
      </c>
      <c r="D110" s="80">
        <v>12080</v>
      </c>
      <c r="E110" s="84">
        <v>-2111114.0099999998</v>
      </c>
      <c r="F110" s="85">
        <v>-1381</v>
      </c>
      <c r="G110" s="81">
        <v>7144641.9900000002</v>
      </c>
      <c r="H110" s="82">
        <v>10699</v>
      </c>
    </row>
    <row r="111" spans="1:8" outlineLevel="2" x14ac:dyDescent="0.2">
      <c r="A111" s="77"/>
      <c r="B111" s="78" t="s">
        <v>2316</v>
      </c>
      <c r="C111" s="79">
        <v>10923756</v>
      </c>
      <c r="D111" s="80">
        <v>14318</v>
      </c>
      <c r="E111" s="84">
        <v>-5150156.8099999996</v>
      </c>
      <c r="F111" s="85">
        <v>-5718</v>
      </c>
      <c r="G111" s="81">
        <v>5773599.1900000004</v>
      </c>
      <c r="H111" s="82">
        <v>8600</v>
      </c>
    </row>
    <row r="112" spans="1:8" outlineLevel="2" x14ac:dyDescent="0.2">
      <c r="A112" s="77"/>
      <c r="B112" s="78" t="s">
        <v>2317</v>
      </c>
      <c r="C112" s="79">
        <v>10923748</v>
      </c>
      <c r="D112" s="80">
        <v>14318</v>
      </c>
      <c r="E112" s="84">
        <v>0</v>
      </c>
      <c r="F112" s="85">
        <v>0</v>
      </c>
      <c r="G112" s="81">
        <v>10923748</v>
      </c>
      <c r="H112" s="82">
        <v>14318</v>
      </c>
    </row>
    <row r="113" spans="1:8" x14ac:dyDescent="0.2">
      <c r="A113" s="139" t="s">
        <v>144</v>
      </c>
      <c r="B113" s="139" t="s">
        <v>145</v>
      </c>
      <c r="C113" s="140">
        <v>15385274.039999999</v>
      </c>
      <c r="D113" s="141">
        <v>21225</v>
      </c>
      <c r="E113" s="140">
        <v>-4819637.3</v>
      </c>
      <c r="F113" s="141">
        <v>-5788</v>
      </c>
      <c r="G113" s="140">
        <v>10565636.74</v>
      </c>
      <c r="H113" s="141">
        <v>15437</v>
      </c>
    </row>
    <row r="114" spans="1:8" outlineLevel="2" x14ac:dyDescent="0.2">
      <c r="A114" s="77"/>
      <c r="B114" s="78" t="s">
        <v>2316</v>
      </c>
      <c r="C114" s="79">
        <v>7692641.0199999996</v>
      </c>
      <c r="D114" s="80">
        <v>10613</v>
      </c>
      <c r="E114" s="84">
        <v>-4819637.3</v>
      </c>
      <c r="F114" s="85">
        <v>-5788</v>
      </c>
      <c r="G114" s="81">
        <v>2873003.72</v>
      </c>
      <c r="H114" s="82">
        <v>4825</v>
      </c>
    </row>
    <row r="115" spans="1:8" outlineLevel="2" x14ac:dyDescent="0.2">
      <c r="A115" s="77"/>
      <c r="B115" s="78" t="s">
        <v>2317</v>
      </c>
      <c r="C115" s="79">
        <v>7692633.0199999996</v>
      </c>
      <c r="D115" s="80">
        <v>10612</v>
      </c>
      <c r="E115" s="84">
        <v>0</v>
      </c>
      <c r="F115" s="85">
        <v>0</v>
      </c>
      <c r="G115" s="81">
        <v>7692633.0199999996</v>
      </c>
      <c r="H115" s="82">
        <v>10612</v>
      </c>
    </row>
    <row r="116" spans="1:8" x14ac:dyDescent="0.2">
      <c r="A116" s="139" t="s">
        <v>157</v>
      </c>
      <c r="B116" s="139" t="s">
        <v>158</v>
      </c>
      <c r="C116" s="140">
        <v>9467556.6300000008</v>
      </c>
      <c r="D116" s="141">
        <v>15590</v>
      </c>
      <c r="E116" s="140">
        <v>134004.79999999999</v>
      </c>
      <c r="F116" s="141">
        <v>717</v>
      </c>
      <c r="G116" s="140">
        <v>9601561.4299999997</v>
      </c>
      <c r="H116" s="141">
        <v>16307</v>
      </c>
    </row>
    <row r="117" spans="1:8" outlineLevel="2" x14ac:dyDescent="0.2">
      <c r="A117" s="77"/>
      <c r="B117" s="78" t="s">
        <v>2315</v>
      </c>
      <c r="C117" s="79">
        <v>2940222.95</v>
      </c>
      <c r="D117" s="80">
        <v>4248</v>
      </c>
      <c r="E117" s="84">
        <v>0</v>
      </c>
      <c r="F117" s="85">
        <v>0</v>
      </c>
      <c r="G117" s="81">
        <v>2940222.95</v>
      </c>
      <c r="H117" s="82">
        <v>4248</v>
      </c>
    </row>
    <row r="118" spans="1:8" outlineLevel="2" x14ac:dyDescent="0.2">
      <c r="A118" s="77"/>
      <c r="B118" s="78" t="s">
        <v>2316</v>
      </c>
      <c r="C118" s="79">
        <v>3263666.84</v>
      </c>
      <c r="D118" s="80">
        <v>5671</v>
      </c>
      <c r="E118" s="84">
        <v>134004.79999999999</v>
      </c>
      <c r="F118" s="85">
        <v>717</v>
      </c>
      <c r="G118" s="81">
        <v>3397671.64</v>
      </c>
      <c r="H118" s="82">
        <v>6388</v>
      </c>
    </row>
    <row r="119" spans="1:8" outlineLevel="2" x14ac:dyDescent="0.2">
      <c r="A119" s="77"/>
      <c r="B119" s="78" t="s">
        <v>2317</v>
      </c>
      <c r="C119" s="79">
        <v>3263666.84</v>
      </c>
      <c r="D119" s="80">
        <v>5671</v>
      </c>
      <c r="E119" s="84">
        <v>0</v>
      </c>
      <c r="F119" s="85">
        <v>0</v>
      </c>
      <c r="G119" s="81">
        <v>3263666.84</v>
      </c>
      <c r="H119" s="82">
        <v>5671</v>
      </c>
    </row>
    <row r="120" spans="1:8" ht="22.5" x14ac:dyDescent="0.2">
      <c r="A120" s="139" t="s">
        <v>2341</v>
      </c>
      <c r="B120" s="139" t="s">
        <v>2342</v>
      </c>
      <c r="C120" s="140">
        <v>3241602.45</v>
      </c>
      <c r="D120" s="141">
        <v>5717</v>
      </c>
      <c r="E120" s="140">
        <v>-4739.25</v>
      </c>
      <c r="F120" s="141">
        <v>-5</v>
      </c>
      <c r="G120" s="140">
        <v>3236863.2</v>
      </c>
      <c r="H120" s="141">
        <v>5712</v>
      </c>
    </row>
    <row r="121" spans="1:8" outlineLevel="2" x14ac:dyDescent="0.2">
      <c r="A121" s="77"/>
      <c r="B121" s="78" t="s">
        <v>2314</v>
      </c>
      <c r="C121" s="79">
        <v>2446879.44</v>
      </c>
      <c r="D121" s="80">
        <v>4275</v>
      </c>
      <c r="E121" s="84">
        <v>-4739.25</v>
      </c>
      <c r="F121" s="85">
        <v>-5</v>
      </c>
      <c r="G121" s="81">
        <v>2442140.19</v>
      </c>
      <c r="H121" s="82">
        <v>4270</v>
      </c>
    </row>
    <row r="122" spans="1:8" outlineLevel="2" x14ac:dyDescent="0.2">
      <c r="A122" s="77"/>
      <c r="B122" s="78" t="s">
        <v>2315</v>
      </c>
      <c r="C122" s="79">
        <v>794723.01</v>
      </c>
      <c r="D122" s="80">
        <v>1442</v>
      </c>
      <c r="E122" s="84">
        <v>0</v>
      </c>
      <c r="F122" s="85">
        <v>0</v>
      </c>
      <c r="G122" s="81">
        <v>794723.01</v>
      </c>
      <c r="H122" s="82">
        <v>1442</v>
      </c>
    </row>
    <row r="123" spans="1:8" x14ac:dyDescent="0.2">
      <c r="A123" s="139" t="s">
        <v>170</v>
      </c>
      <c r="B123" s="139" t="s">
        <v>171</v>
      </c>
      <c r="C123" s="140">
        <v>5963217.6399999997</v>
      </c>
      <c r="D123" s="141">
        <v>8110</v>
      </c>
      <c r="E123" s="140">
        <v>-1811347.9</v>
      </c>
      <c r="F123" s="141">
        <v>-2384</v>
      </c>
      <c r="G123" s="140">
        <v>4151869.74</v>
      </c>
      <c r="H123" s="141">
        <v>5726</v>
      </c>
    </row>
    <row r="124" spans="1:8" outlineLevel="2" x14ac:dyDescent="0.2">
      <c r="A124" s="77"/>
      <c r="B124" s="78" t="s">
        <v>2314</v>
      </c>
      <c r="C124" s="79">
        <v>515506.64</v>
      </c>
      <c r="D124" s="83">
        <v>765</v>
      </c>
      <c r="E124" s="84">
        <v>-4739.25</v>
      </c>
      <c r="F124" s="85">
        <v>-5</v>
      </c>
      <c r="G124" s="81">
        <v>510767.39</v>
      </c>
      <c r="H124" s="82">
        <v>760</v>
      </c>
    </row>
    <row r="125" spans="1:8" outlineLevel="2" x14ac:dyDescent="0.2">
      <c r="A125" s="77"/>
      <c r="B125" s="78" t="s">
        <v>2315</v>
      </c>
      <c r="C125" s="79">
        <v>1815904</v>
      </c>
      <c r="D125" s="80">
        <v>2448</v>
      </c>
      <c r="E125" s="84">
        <v>-938434.55</v>
      </c>
      <c r="F125" s="85">
        <v>-1270</v>
      </c>
      <c r="G125" s="81">
        <v>877469.45</v>
      </c>
      <c r="H125" s="82">
        <v>1178</v>
      </c>
    </row>
    <row r="126" spans="1:8" outlineLevel="2" x14ac:dyDescent="0.2">
      <c r="A126" s="77"/>
      <c r="B126" s="78" t="s">
        <v>2316</v>
      </c>
      <c r="C126" s="79">
        <v>1815904</v>
      </c>
      <c r="D126" s="80">
        <v>2448</v>
      </c>
      <c r="E126" s="84">
        <v>-868174.1</v>
      </c>
      <c r="F126" s="85">
        <v>-1109</v>
      </c>
      <c r="G126" s="81">
        <v>947729.9</v>
      </c>
      <c r="H126" s="82">
        <v>1339</v>
      </c>
    </row>
    <row r="127" spans="1:8" outlineLevel="2" x14ac:dyDescent="0.2">
      <c r="A127" s="77"/>
      <c r="B127" s="78" t="s">
        <v>2317</v>
      </c>
      <c r="C127" s="79">
        <v>1815903</v>
      </c>
      <c r="D127" s="80">
        <v>2449</v>
      </c>
      <c r="E127" s="84">
        <v>0</v>
      </c>
      <c r="F127" s="85">
        <v>0</v>
      </c>
      <c r="G127" s="81">
        <v>1815903</v>
      </c>
      <c r="H127" s="82">
        <v>2449</v>
      </c>
    </row>
    <row r="128" spans="1:8" ht="22.5" x14ac:dyDescent="0.2">
      <c r="A128" s="139" t="s">
        <v>183</v>
      </c>
      <c r="B128" s="139" t="s">
        <v>184</v>
      </c>
      <c r="C128" s="140">
        <v>4450596.0999999996</v>
      </c>
      <c r="D128" s="141">
        <v>7349</v>
      </c>
      <c r="E128" s="140">
        <v>256073.76</v>
      </c>
      <c r="F128" s="141">
        <v>510</v>
      </c>
      <c r="G128" s="140">
        <v>4706669.8600000003</v>
      </c>
      <c r="H128" s="141">
        <v>7859</v>
      </c>
    </row>
    <row r="129" spans="1:8" outlineLevel="2" x14ac:dyDescent="0.2">
      <c r="A129" s="77"/>
      <c r="B129" s="78" t="s">
        <v>2314</v>
      </c>
      <c r="C129" s="79">
        <v>1350741</v>
      </c>
      <c r="D129" s="80">
        <v>2398</v>
      </c>
      <c r="E129" s="84">
        <v>0</v>
      </c>
      <c r="F129" s="85">
        <v>0</v>
      </c>
      <c r="G129" s="81">
        <v>1350741</v>
      </c>
      <c r="H129" s="82">
        <v>2398</v>
      </c>
    </row>
    <row r="130" spans="1:8" outlineLevel="2" x14ac:dyDescent="0.2">
      <c r="A130" s="77"/>
      <c r="B130" s="78" t="s">
        <v>2315</v>
      </c>
      <c r="C130" s="79">
        <v>1212164.1000000001</v>
      </c>
      <c r="D130" s="80">
        <v>2003</v>
      </c>
      <c r="E130" s="84">
        <v>0</v>
      </c>
      <c r="F130" s="85">
        <v>0</v>
      </c>
      <c r="G130" s="81">
        <v>1212164.1000000001</v>
      </c>
      <c r="H130" s="82">
        <v>2003</v>
      </c>
    </row>
    <row r="131" spans="1:8" outlineLevel="2" x14ac:dyDescent="0.2">
      <c r="A131" s="77"/>
      <c r="B131" s="78" t="s">
        <v>2316</v>
      </c>
      <c r="C131" s="79">
        <v>943848</v>
      </c>
      <c r="D131" s="80">
        <v>1477</v>
      </c>
      <c r="E131" s="84">
        <v>256073.76</v>
      </c>
      <c r="F131" s="85">
        <v>510</v>
      </c>
      <c r="G131" s="81">
        <v>1199921.76</v>
      </c>
      <c r="H131" s="82">
        <v>1987</v>
      </c>
    </row>
    <row r="132" spans="1:8" outlineLevel="2" x14ac:dyDescent="0.2">
      <c r="A132" s="77"/>
      <c r="B132" s="78" t="s">
        <v>2317</v>
      </c>
      <c r="C132" s="79">
        <v>943843</v>
      </c>
      <c r="D132" s="80">
        <v>1471</v>
      </c>
      <c r="E132" s="84">
        <v>0</v>
      </c>
      <c r="F132" s="85">
        <v>0</v>
      </c>
      <c r="G132" s="81">
        <v>943843</v>
      </c>
      <c r="H132" s="82">
        <v>1471</v>
      </c>
    </row>
    <row r="133" spans="1:8" x14ac:dyDescent="0.2">
      <c r="A133" s="139" t="s">
        <v>196</v>
      </c>
      <c r="B133" s="139" t="s">
        <v>197</v>
      </c>
      <c r="C133" s="140">
        <v>7437826.2199999997</v>
      </c>
      <c r="D133" s="141">
        <v>10056</v>
      </c>
      <c r="E133" s="140">
        <v>-17146.169999999998</v>
      </c>
      <c r="F133" s="141">
        <v>1172</v>
      </c>
      <c r="G133" s="140">
        <v>7420680.0499999998</v>
      </c>
      <c r="H133" s="141">
        <v>11228</v>
      </c>
    </row>
    <row r="134" spans="1:8" outlineLevel="2" x14ac:dyDescent="0.2">
      <c r="A134" s="77"/>
      <c r="B134" s="78" t="s">
        <v>2314</v>
      </c>
      <c r="C134" s="79">
        <v>1741668</v>
      </c>
      <c r="D134" s="80">
        <v>2356</v>
      </c>
      <c r="E134" s="84">
        <v>0</v>
      </c>
      <c r="F134" s="85">
        <v>0</v>
      </c>
      <c r="G134" s="81">
        <v>1741668</v>
      </c>
      <c r="H134" s="82">
        <v>2356</v>
      </c>
    </row>
    <row r="135" spans="1:8" outlineLevel="2" x14ac:dyDescent="0.2">
      <c r="A135" s="77"/>
      <c r="B135" s="78" t="s">
        <v>2315</v>
      </c>
      <c r="C135" s="79">
        <v>2212827.2200000002</v>
      </c>
      <c r="D135" s="80">
        <v>2993</v>
      </c>
      <c r="E135" s="84">
        <v>0</v>
      </c>
      <c r="F135" s="85">
        <v>0</v>
      </c>
      <c r="G135" s="81">
        <v>2212827.2200000002</v>
      </c>
      <c r="H135" s="82">
        <v>2993</v>
      </c>
    </row>
    <row r="136" spans="1:8" outlineLevel="2" x14ac:dyDescent="0.2">
      <c r="A136" s="77"/>
      <c r="B136" s="78" t="s">
        <v>2316</v>
      </c>
      <c r="C136" s="79">
        <v>1741668</v>
      </c>
      <c r="D136" s="80">
        <v>2356</v>
      </c>
      <c r="E136" s="84">
        <v>-17146.169999999998</v>
      </c>
      <c r="F136" s="85">
        <v>1172</v>
      </c>
      <c r="G136" s="81">
        <v>1724521.83</v>
      </c>
      <c r="H136" s="82">
        <v>3528</v>
      </c>
    </row>
    <row r="137" spans="1:8" outlineLevel="2" x14ac:dyDescent="0.2">
      <c r="A137" s="77"/>
      <c r="B137" s="78" t="s">
        <v>2317</v>
      </c>
      <c r="C137" s="79">
        <v>1741663</v>
      </c>
      <c r="D137" s="80">
        <v>2351</v>
      </c>
      <c r="E137" s="84">
        <v>0</v>
      </c>
      <c r="F137" s="85">
        <v>0</v>
      </c>
      <c r="G137" s="81">
        <v>1741663</v>
      </c>
      <c r="H137" s="82">
        <v>2351</v>
      </c>
    </row>
    <row r="138" spans="1:8" x14ac:dyDescent="0.2">
      <c r="A138" s="139" t="s">
        <v>209</v>
      </c>
      <c r="B138" s="139" t="s">
        <v>210</v>
      </c>
      <c r="C138" s="140">
        <v>5454650</v>
      </c>
      <c r="D138" s="141">
        <v>7754</v>
      </c>
      <c r="E138" s="140">
        <v>-112831.4</v>
      </c>
      <c r="F138" s="141">
        <v>711</v>
      </c>
      <c r="G138" s="140">
        <v>5341818.5999999996</v>
      </c>
      <c r="H138" s="141">
        <v>8465</v>
      </c>
    </row>
    <row r="139" spans="1:8" outlineLevel="2" x14ac:dyDescent="0.2">
      <c r="A139" s="77"/>
      <c r="B139" s="78" t="s">
        <v>2314</v>
      </c>
      <c r="C139" s="79">
        <v>1363664</v>
      </c>
      <c r="D139" s="80">
        <v>1940</v>
      </c>
      <c r="E139" s="84">
        <v>-951.78</v>
      </c>
      <c r="F139" s="85">
        <v>5</v>
      </c>
      <c r="G139" s="81">
        <v>1362712.22</v>
      </c>
      <c r="H139" s="82">
        <v>1945</v>
      </c>
    </row>
    <row r="140" spans="1:8" outlineLevel="2" x14ac:dyDescent="0.2">
      <c r="A140" s="77"/>
      <c r="B140" s="78" t="s">
        <v>2315</v>
      </c>
      <c r="C140" s="79">
        <v>1363664</v>
      </c>
      <c r="D140" s="80">
        <v>1940</v>
      </c>
      <c r="E140" s="84">
        <v>-111879.62</v>
      </c>
      <c r="F140" s="85">
        <v>706</v>
      </c>
      <c r="G140" s="81">
        <v>1251784.3799999999</v>
      </c>
      <c r="H140" s="82">
        <v>2646</v>
      </c>
    </row>
    <row r="141" spans="1:8" outlineLevel="2" x14ac:dyDescent="0.2">
      <c r="A141" s="77"/>
      <c r="B141" s="78" t="s">
        <v>2316</v>
      </c>
      <c r="C141" s="79">
        <v>1363664</v>
      </c>
      <c r="D141" s="80">
        <v>1940</v>
      </c>
      <c r="E141" s="84">
        <v>0</v>
      </c>
      <c r="F141" s="85">
        <v>0</v>
      </c>
      <c r="G141" s="81">
        <v>1363664</v>
      </c>
      <c r="H141" s="82">
        <v>1940</v>
      </c>
    </row>
    <row r="142" spans="1:8" outlineLevel="2" x14ac:dyDescent="0.2">
      <c r="A142" s="77"/>
      <c r="B142" s="78" t="s">
        <v>2317</v>
      </c>
      <c r="C142" s="79">
        <v>1363658</v>
      </c>
      <c r="D142" s="80">
        <v>1934</v>
      </c>
      <c r="E142" s="84">
        <v>0</v>
      </c>
      <c r="F142" s="85">
        <v>0</v>
      </c>
      <c r="G142" s="81">
        <v>1363658</v>
      </c>
      <c r="H142" s="82">
        <v>1934</v>
      </c>
    </row>
    <row r="143" spans="1:8" ht="22.5" x14ac:dyDescent="0.2">
      <c r="A143" s="139" t="s">
        <v>222</v>
      </c>
      <c r="B143" s="139" t="s">
        <v>223</v>
      </c>
      <c r="C143" s="140">
        <v>14506153.140000001</v>
      </c>
      <c r="D143" s="141">
        <v>19781</v>
      </c>
      <c r="E143" s="140">
        <v>-7797425.3099999996</v>
      </c>
      <c r="F143" s="141">
        <v>-10979</v>
      </c>
      <c r="G143" s="140">
        <v>6708727.8300000001</v>
      </c>
      <c r="H143" s="141">
        <v>8802</v>
      </c>
    </row>
    <row r="144" spans="1:8" outlineLevel="2" x14ac:dyDescent="0.2">
      <c r="A144" s="77"/>
      <c r="B144" s="78" t="s">
        <v>2315</v>
      </c>
      <c r="C144" s="79">
        <v>4741559.1399999997</v>
      </c>
      <c r="D144" s="80">
        <v>6463</v>
      </c>
      <c r="E144" s="84">
        <v>-4173974.49</v>
      </c>
      <c r="F144" s="85">
        <v>-5824</v>
      </c>
      <c r="G144" s="81">
        <v>567584.65</v>
      </c>
      <c r="H144" s="82">
        <v>639</v>
      </c>
    </row>
    <row r="145" spans="1:8" outlineLevel="2" x14ac:dyDescent="0.2">
      <c r="A145" s="77"/>
      <c r="B145" s="78" t="s">
        <v>2316</v>
      </c>
      <c r="C145" s="79">
        <v>4882297</v>
      </c>
      <c r="D145" s="80">
        <v>6659</v>
      </c>
      <c r="E145" s="84">
        <v>-3623450.82</v>
      </c>
      <c r="F145" s="85">
        <v>-5155</v>
      </c>
      <c r="G145" s="81">
        <v>1258846.18</v>
      </c>
      <c r="H145" s="82">
        <v>1504</v>
      </c>
    </row>
    <row r="146" spans="1:8" outlineLevel="2" x14ac:dyDescent="0.2">
      <c r="A146" s="77"/>
      <c r="B146" s="78" t="s">
        <v>2317</v>
      </c>
      <c r="C146" s="79">
        <v>4882297</v>
      </c>
      <c r="D146" s="80">
        <v>6659</v>
      </c>
      <c r="E146" s="84">
        <v>0</v>
      </c>
      <c r="F146" s="85">
        <v>0</v>
      </c>
      <c r="G146" s="81">
        <v>4882297</v>
      </c>
      <c r="H146" s="82">
        <v>6659</v>
      </c>
    </row>
    <row r="147" spans="1:8" x14ac:dyDescent="0.2">
      <c r="A147" s="139" t="s">
        <v>235</v>
      </c>
      <c r="B147" s="139" t="s">
        <v>236</v>
      </c>
      <c r="C147" s="140">
        <v>13926888.74</v>
      </c>
      <c r="D147" s="141">
        <v>18747</v>
      </c>
      <c r="E147" s="140">
        <v>-3094884.16</v>
      </c>
      <c r="F147" s="141">
        <v>-2749</v>
      </c>
      <c r="G147" s="140">
        <v>10832004.58</v>
      </c>
      <c r="H147" s="141">
        <v>15998</v>
      </c>
    </row>
    <row r="148" spans="1:8" outlineLevel="2" x14ac:dyDescent="0.2">
      <c r="A148" s="77"/>
      <c r="B148" s="78" t="s">
        <v>2314</v>
      </c>
      <c r="C148" s="79">
        <v>1485604.74</v>
      </c>
      <c r="D148" s="80">
        <v>2512</v>
      </c>
      <c r="E148" s="84">
        <v>-3791.4</v>
      </c>
      <c r="F148" s="85">
        <v>-4</v>
      </c>
      <c r="G148" s="81">
        <v>1481813.34</v>
      </c>
      <c r="H148" s="82">
        <v>2508</v>
      </c>
    </row>
    <row r="149" spans="1:8" outlineLevel="2" x14ac:dyDescent="0.2">
      <c r="A149" s="77"/>
      <c r="B149" s="78" t="s">
        <v>2315</v>
      </c>
      <c r="C149" s="79">
        <v>3647762</v>
      </c>
      <c r="D149" s="80">
        <v>4741</v>
      </c>
      <c r="E149" s="84">
        <v>-1267495.6499999999</v>
      </c>
      <c r="F149" s="85">
        <v>-1107</v>
      </c>
      <c r="G149" s="81">
        <v>2380266.35</v>
      </c>
      <c r="H149" s="82">
        <v>3634</v>
      </c>
    </row>
    <row r="150" spans="1:8" outlineLevel="2" x14ac:dyDescent="0.2">
      <c r="A150" s="77"/>
      <c r="B150" s="78" t="s">
        <v>2316</v>
      </c>
      <c r="C150" s="79">
        <v>4396762</v>
      </c>
      <c r="D150" s="80">
        <v>5749</v>
      </c>
      <c r="E150" s="84">
        <v>-1823597.11</v>
      </c>
      <c r="F150" s="85">
        <v>-1638</v>
      </c>
      <c r="G150" s="81">
        <v>2573164.89</v>
      </c>
      <c r="H150" s="82">
        <v>4111</v>
      </c>
    </row>
    <row r="151" spans="1:8" outlineLevel="2" x14ac:dyDescent="0.2">
      <c r="A151" s="77"/>
      <c r="B151" s="78" t="s">
        <v>2317</v>
      </c>
      <c r="C151" s="79">
        <v>4396760</v>
      </c>
      <c r="D151" s="80">
        <v>5745</v>
      </c>
      <c r="E151" s="84">
        <v>0</v>
      </c>
      <c r="F151" s="85">
        <v>0</v>
      </c>
      <c r="G151" s="81">
        <v>4396760</v>
      </c>
      <c r="H151" s="82">
        <v>5745</v>
      </c>
    </row>
    <row r="152" spans="1:8" x14ac:dyDescent="0.2">
      <c r="A152" s="139" t="s">
        <v>248</v>
      </c>
      <c r="B152" s="139" t="s">
        <v>249</v>
      </c>
      <c r="C152" s="140">
        <v>3845293.32</v>
      </c>
      <c r="D152" s="141">
        <v>6933</v>
      </c>
      <c r="E152" s="140">
        <v>-288456.44</v>
      </c>
      <c r="F152" s="141">
        <v>-320</v>
      </c>
      <c r="G152" s="140">
        <v>3556836.88</v>
      </c>
      <c r="H152" s="141">
        <v>6613</v>
      </c>
    </row>
    <row r="153" spans="1:8" outlineLevel="2" x14ac:dyDescent="0.2">
      <c r="A153" s="77"/>
      <c r="B153" s="78" t="s">
        <v>2314</v>
      </c>
      <c r="C153" s="79">
        <v>934203</v>
      </c>
      <c r="D153" s="80">
        <v>1684</v>
      </c>
      <c r="E153" s="84">
        <v>0</v>
      </c>
      <c r="F153" s="85">
        <v>0</v>
      </c>
      <c r="G153" s="81">
        <v>934203</v>
      </c>
      <c r="H153" s="82">
        <v>1684</v>
      </c>
    </row>
    <row r="154" spans="1:8" outlineLevel="2" x14ac:dyDescent="0.2">
      <c r="A154" s="77"/>
      <c r="B154" s="78" t="s">
        <v>2315</v>
      </c>
      <c r="C154" s="79">
        <v>1042688.32</v>
      </c>
      <c r="D154" s="80">
        <v>1880</v>
      </c>
      <c r="E154" s="84">
        <v>0</v>
      </c>
      <c r="F154" s="85">
        <v>0</v>
      </c>
      <c r="G154" s="81">
        <v>1042688.32</v>
      </c>
      <c r="H154" s="82">
        <v>1880</v>
      </c>
    </row>
    <row r="155" spans="1:8" outlineLevel="2" x14ac:dyDescent="0.2">
      <c r="A155" s="77"/>
      <c r="B155" s="78" t="s">
        <v>2316</v>
      </c>
      <c r="C155" s="79">
        <v>934203</v>
      </c>
      <c r="D155" s="80">
        <v>1684</v>
      </c>
      <c r="E155" s="84">
        <v>-288456.44</v>
      </c>
      <c r="F155" s="85">
        <v>-320</v>
      </c>
      <c r="G155" s="81">
        <v>645746.56000000006</v>
      </c>
      <c r="H155" s="82">
        <v>1364</v>
      </c>
    </row>
    <row r="156" spans="1:8" outlineLevel="2" x14ac:dyDescent="0.2">
      <c r="A156" s="77"/>
      <c r="B156" s="78" t="s">
        <v>2317</v>
      </c>
      <c r="C156" s="79">
        <v>934199</v>
      </c>
      <c r="D156" s="80">
        <v>1685</v>
      </c>
      <c r="E156" s="84">
        <v>0</v>
      </c>
      <c r="F156" s="85">
        <v>0</v>
      </c>
      <c r="G156" s="81">
        <v>934199</v>
      </c>
      <c r="H156" s="82">
        <v>1685</v>
      </c>
    </row>
    <row r="157" spans="1:8" x14ac:dyDescent="0.2">
      <c r="A157" s="139" t="s">
        <v>261</v>
      </c>
      <c r="B157" s="139" t="s">
        <v>262</v>
      </c>
      <c r="C157" s="140">
        <v>7830943.7199999997</v>
      </c>
      <c r="D157" s="141">
        <v>12020</v>
      </c>
      <c r="E157" s="140">
        <v>142751.79</v>
      </c>
      <c r="F157" s="141">
        <v>751</v>
      </c>
      <c r="G157" s="140">
        <v>7973695.5099999998</v>
      </c>
      <c r="H157" s="141">
        <v>12771</v>
      </c>
    </row>
    <row r="158" spans="1:8" outlineLevel="2" x14ac:dyDescent="0.2">
      <c r="A158" s="77"/>
      <c r="B158" s="78" t="s">
        <v>2314</v>
      </c>
      <c r="C158" s="79">
        <v>1286911.57</v>
      </c>
      <c r="D158" s="80">
        <v>2229</v>
      </c>
      <c r="E158" s="84">
        <v>0</v>
      </c>
      <c r="F158" s="85">
        <v>0</v>
      </c>
      <c r="G158" s="81">
        <v>1286911.57</v>
      </c>
      <c r="H158" s="82">
        <v>2229</v>
      </c>
    </row>
    <row r="159" spans="1:8" outlineLevel="2" x14ac:dyDescent="0.2">
      <c r="A159" s="77"/>
      <c r="B159" s="78" t="s">
        <v>2315</v>
      </c>
      <c r="C159" s="79">
        <v>2342536.15</v>
      </c>
      <c r="D159" s="80">
        <v>3511</v>
      </c>
      <c r="E159" s="84">
        <v>0</v>
      </c>
      <c r="F159" s="85">
        <v>0</v>
      </c>
      <c r="G159" s="81">
        <v>2342536.15</v>
      </c>
      <c r="H159" s="82">
        <v>3511</v>
      </c>
    </row>
    <row r="160" spans="1:8" outlineLevel="2" x14ac:dyDescent="0.2">
      <c r="A160" s="77"/>
      <c r="B160" s="78" t="s">
        <v>2316</v>
      </c>
      <c r="C160" s="79">
        <v>2100748</v>
      </c>
      <c r="D160" s="80">
        <v>3140</v>
      </c>
      <c r="E160" s="84">
        <v>142751.79</v>
      </c>
      <c r="F160" s="85">
        <v>751</v>
      </c>
      <c r="G160" s="81">
        <v>2243499.79</v>
      </c>
      <c r="H160" s="82">
        <v>3891</v>
      </c>
    </row>
    <row r="161" spans="1:8" outlineLevel="2" x14ac:dyDescent="0.2">
      <c r="A161" s="77"/>
      <c r="B161" s="78" t="s">
        <v>2317</v>
      </c>
      <c r="C161" s="79">
        <v>2100748</v>
      </c>
      <c r="D161" s="80">
        <v>3140</v>
      </c>
      <c r="E161" s="84">
        <v>0</v>
      </c>
      <c r="F161" s="85">
        <v>0</v>
      </c>
      <c r="G161" s="81">
        <v>2100748</v>
      </c>
      <c r="H161" s="82">
        <v>3140</v>
      </c>
    </row>
    <row r="162" spans="1:8" x14ac:dyDescent="0.2">
      <c r="A162" s="139" t="s">
        <v>274</v>
      </c>
      <c r="B162" s="139" t="s">
        <v>275</v>
      </c>
      <c r="C162" s="140">
        <v>4775728.3600000003</v>
      </c>
      <c r="D162" s="141">
        <v>6200</v>
      </c>
      <c r="E162" s="140">
        <v>-2674010.7400000002</v>
      </c>
      <c r="F162" s="141">
        <v>-3529</v>
      </c>
      <c r="G162" s="140">
        <v>2101717.62</v>
      </c>
      <c r="H162" s="141">
        <v>2671</v>
      </c>
    </row>
    <row r="163" spans="1:8" outlineLevel="2" x14ac:dyDescent="0.2">
      <c r="A163" s="77"/>
      <c r="B163" s="78" t="s">
        <v>2314</v>
      </c>
      <c r="C163" s="79">
        <v>191170.36</v>
      </c>
      <c r="D163" s="83">
        <v>216</v>
      </c>
      <c r="E163" s="84">
        <v>-4739.25</v>
      </c>
      <c r="F163" s="86">
        <v>-5</v>
      </c>
      <c r="G163" s="81">
        <v>186431.11</v>
      </c>
      <c r="H163" s="82">
        <v>211</v>
      </c>
    </row>
    <row r="164" spans="1:8" outlineLevel="2" x14ac:dyDescent="0.2">
      <c r="A164" s="77"/>
      <c r="B164" s="78" t="s">
        <v>2315</v>
      </c>
      <c r="C164" s="79">
        <v>1528187</v>
      </c>
      <c r="D164" s="80">
        <v>1995</v>
      </c>
      <c r="E164" s="84">
        <v>-1338954.79</v>
      </c>
      <c r="F164" s="86">
        <v>-1777</v>
      </c>
      <c r="G164" s="81">
        <v>189232.21</v>
      </c>
      <c r="H164" s="82">
        <v>218</v>
      </c>
    </row>
    <row r="165" spans="1:8" outlineLevel="2" x14ac:dyDescent="0.2">
      <c r="A165" s="77"/>
      <c r="B165" s="78" t="s">
        <v>2316</v>
      </c>
      <c r="C165" s="79">
        <v>1528187</v>
      </c>
      <c r="D165" s="80">
        <v>1995</v>
      </c>
      <c r="E165" s="84">
        <v>-1330316.7</v>
      </c>
      <c r="F165" s="85">
        <v>-1747</v>
      </c>
      <c r="G165" s="81">
        <v>197870.3</v>
      </c>
      <c r="H165" s="82">
        <v>248</v>
      </c>
    </row>
    <row r="166" spans="1:8" outlineLevel="2" x14ac:dyDescent="0.2">
      <c r="A166" s="77"/>
      <c r="B166" s="78" t="s">
        <v>2317</v>
      </c>
      <c r="C166" s="79">
        <v>1528184</v>
      </c>
      <c r="D166" s="80">
        <v>1994</v>
      </c>
      <c r="E166" s="84">
        <v>0</v>
      </c>
      <c r="F166" s="86">
        <v>0</v>
      </c>
      <c r="G166" s="81">
        <v>1528184</v>
      </c>
      <c r="H166" s="82">
        <v>1994</v>
      </c>
    </row>
    <row r="167" spans="1:8" x14ac:dyDescent="0.2">
      <c r="A167" s="139" t="s">
        <v>287</v>
      </c>
      <c r="B167" s="139" t="s">
        <v>288</v>
      </c>
      <c r="C167" s="140">
        <v>11849234.1</v>
      </c>
      <c r="D167" s="141">
        <v>19944</v>
      </c>
      <c r="E167" s="140">
        <v>-147908.63</v>
      </c>
      <c r="F167" s="141">
        <v>-137</v>
      </c>
      <c r="G167" s="140">
        <v>11701325.470000001</v>
      </c>
      <c r="H167" s="141">
        <v>19807</v>
      </c>
    </row>
    <row r="168" spans="1:8" outlineLevel="2" x14ac:dyDescent="0.2">
      <c r="A168" s="77"/>
      <c r="B168" s="78" t="s">
        <v>2314</v>
      </c>
      <c r="C168" s="79">
        <v>2952023</v>
      </c>
      <c r="D168" s="80">
        <v>4969</v>
      </c>
      <c r="E168" s="84">
        <v>0</v>
      </c>
      <c r="F168" s="85">
        <v>0</v>
      </c>
      <c r="G168" s="81">
        <v>2952023</v>
      </c>
      <c r="H168" s="82">
        <v>4969</v>
      </c>
    </row>
    <row r="169" spans="1:8" outlineLevel="2" x14ac:dyDescent="0.2">
      <c r="A169" s="77"/>
      <c r="B169" s="78" t="s">
        <v>2315</v>
      </c>
      <c r="C169" s="79">
        <v>2993163.1</v>
      </c>
      <c r="D169" s="80">
        <v>5038</v>
      </c>
      <c r="E169" s="84">
        <v>0</v>
      </c>
      <c r="F169" s="85">
        <v>0</v>
      </c>
      <c r="G169" s="81">
        <v>2993163.1</v>
      </c>
      <c r="H169" s="82">
        <v>5038</v>
      </c>
    </row>
    <row r="170" spans="1:8" outlineLevel="2" x14ac:dyDescent="0.2">
      <c r="A170" s="77"/>
      <c r="B170" s="78" t="s">
        <v>2316</v>
      </c>
      <c r="C170" s="79">
        <v>2952023</v>
      </c>
      <c r="D170" s="80">
        <v>4969</v>
      </c>
      <c r="E170" s="84">
        <v>-147908.63</v>
      </c>
      <c r="F170" s="85">
        <v>-137</v>
      </c>
      <c r="G170" s="81">
        <v>2804114.37</v>
      </c>
      <c r="H170" s="82">
        <v>4832</v>
      </c>
    </row>
    <row r="171" spans="1:8" outlineLevel="2" x14ac:dyDescent="0.2">
      <c r="A171" s="77"/>
      <c r="B171" s="78" t="s">
        <v>2317</v>
      </c>
      <c r="C171" s="79">
        <v>2952025</v>
      </c>
      <c r="D171" s="80">
        <v>4968</v>
      </c>
      <c r="E171" s="84">
        <v>0</v>
      </c>
      <c r="F171" s="85">
        <v>0</v>
      </c>
      <c r="G171" s="81">
        <v>2952025</v>
      </c>
      <c r="H171" s="82">
        <v>4968</v>
      </c>
    </row>
    <row r="172" spans="1:8" ht="22.5" x14ac:dyDescent="0.2">
      <c r="A172" s="139" t="s">
        <v>300</v>
      </c>
      <c r="B172" s="139" t="s">
        <v>301</v>
      </c>
      <c r="C172" s="140">
        <v>4980394</v>
      </c>
      <c r="D172" s="141">
        <v>6801</v>
      </c>
      <c r="E172" s="140">
        <v>-1371631.94</v>
      </c>
      <c r="F172" s="141">
        <v>-1033</v>
      </c>
      <c r="G172" s="140">
        <v>3608762.06</v>
      </c>
      <c r="H172" s="141">
        <v>5768</v>
      </c>
    </row>
    <row r="173" spans="1:8" outlineLevel="2" x14ac:dyDescent="0.2">
      <c r="A173" s="77"/>
      <c r="B173" s="78" t="s">
        <v>2314</v>
      </c>
      <c r="C173" s="79">
        <v>349699</v>
      </c>
      <c r="D173" s="83">
        <v>703</v>
      </c>
      <c r="E173" s="84">
        <v>0</v>
      </c>
      <c r="F173" s="86">
        <v>0</v>
      </c>
      <c r="G173" s="81">
        <v>349699</v>
      </c>
      <c r="H173" s="82">
        <v>703</v>
      </c>
    </row>
    <row r="174" spans="1:8" outlineLevel="2" x14ac:dyDescent="0.2">
      <c r="A174" s="77"/>
      <c r="B174" s="78" t="s">
        <v>2315</v>
      </c>
      <c r="C174" s="79">
        <v>1543566</v>
      </c>
      <c r="D174" s="80">
        <v>2034</v>
      </c>
      <c r="E174" s="84">
        <v>-538400.88</v>
      </c>
      <c r="F174" s="85">
        <v>-228</v>
      </c>
      <c r="G174" s="81">
        <v>1005165.12</v>
      </c>
      <c r="H174" s="82">
        <v>1806</v>
      </c>
    </row>
    <row r="175" spans="1:8" outlineLevel="2" x14ac:dyDescent="0.2">
      <c r="A175" s="77"/>
      <c r="B175" s="78" t="s">
        <v>2316</v>
      </c>
      <c r="C175" s="79">
        <v>1543566</v>
      </c>
      <c r="D175" s="80">
        <v>2034</v>
      </c>
      <c r="E175" s="84">
        <v>-833231.06</v>
      </c>
      <c r="F175" s="85">
        <v>-805</v>
      </c>
      <c r="G175" s="81">
        <v>710334.94</v>
      </c>
      <c r="H175" s="82">
        <v>1229</v>
      </c>
    </row>
    <row r="176" spans="1:8" outlineLevel="2" x14ac:dyDescent="0.2">
      <c r="A176" s="77"/>
      <c r="B176" s="78" t="s">
        <v>2317</v>
      </c>
      <c r="C176" s="79">
        <v>1543563</v>
      </c>
      <c r="D176" s="80">
        <v>2030</v>
      </c>
      <c r="E176" s="84">
        <v>0</v>
      </c>
      <c r="F176" s="85">
        <v>0</v>
      </c>
      <c r="G176" s="81">
        <v>1543563</v>
      </c>
      <c r="H176" s="82">
        <v>2030</v>
      </c>
    </row>
    <row r="177" spans="1:8" x14ac:dyDescent="0.2">
      <c r="A177" s="139" t="s">
        <v>311</v>
      </c>
      <c r="B177" s="139" t="s">
        <v>312</v>
      </c>
      <c r="C177" s="140">
        <v>10316900.029999999</v>
      </c>
      <c r="D177" s="141">
        <v>15532</v>
      </c>
      <c r="E177" s="140">
        <v>183765.88</v>
      </c>
      <c r="F177" s="141">
        <v>1365</v>
      </c>
      <c r="G177" s="140">
        <v>10500665.91</v>
      </c>
      <c r="H177" s="141">
        <v>16897</v>
      </c>
    </row>
    <row r="178" spans="1:8" outlineLevel="2" x14ac:dyDescent="0.2">
      <c r="A178" s="77"/>
      <c r="B178" s="78" t="s">
        <v>2314</v>
      </c>
      <c r="C178" s="79">
        <v>2392083</v>
      </c>
      <c r="D178" s="80">
        <v>3601</v>
      </c>
      <c r="E178" s="84">
        <v>0</v>
      </c>
      <c r="F178" s="85">
        <v>0</v>
      </c>
      <c r="G178" s="81">
        <v>2392083</v>
      </c>
      <c r="H178" s="82">
        <v>3601</v>
      </c>
    </row>
    <row r="179" spans="1:8" outlineLevel="2" x14ac:dyDescent="0.2">
      <c r="A179" s="77"/>
      <c r="B179" s="78" t="s">
        <v>2315</v>
      </c>
      <c r="C179" s="79">
        <v>3140650.03</v>
      </c>
      <c r="D179" s="80">
        <v>4728</v>
      </c>
      <c r="E179" s="84">
        <v>0</v>
      </c>
      <c r="F179" s="85">
        <v>0</v>
      </c>
      <c r="G179" s="81">
        <v>3140650.03</v>
      </c>
      <c r="H179" s="82">
        <v>4728</v>
      </c>
    </row>
    <row r="180" spans="1:8" outlineLevel="2" x14ac:dyDescent="0.2">
      <c r="A180" s="77"/>
      <c r="B180" s="78" t="s">
        <v>2316</v>
      </c>
      <c r="C180" s="79">
        <v>2392083</v>
      </c>
      <c r="D180" s="80">
        <v>3601</v>
      </c>
      <c r="E180" s="84">
        <v>183765.88</v>
      </c>
      <c r="F180" s="85">
        <v>1365</v>
      </c>
      <c r="G180" s="81">
        <v>2575848.88</v>
      </c>
      <c r="H180" s="82">
        <v>4966</v>
      </c>
    </row>
    <row r="181" spans="1:8" outlineLevel="2" x14ac:dyDescent="0.2">
      <c r="A181" s="77"/>
      <c r="B181" s="78" t="s">
        <v>2317</v>
      </c>
      <c r="C181" s="79">
        <v>2392084</v>
      </c>
      <c r="D181" s="80">
        <v>3602</v>
      </c>
      <c r="E181" s="84">
        <v>0</v>
      </c>
      <c r="F181" s="85">
        <v>0</v>
      </c>
      <c r="G181" s="81">
        <v>2392084</v>
      </c>
      <c r="H181" s="82">
        <v>3602</v>
      </c>
    </row>
    <row r="182" spans="1:8" ht="22.5" x14ac:dyDescent="0.2">
      <c r="A182" s="139" t="s">
        <v>324</v>
      </c>
      <c r="B182" s="139" t="s">
        <v>325</v>
      </c>
      <c r="C182" s="140">
        <v>11940245.59</v>
      </c>
      <c r="D182" s="141">
        <v>15792</v>
      </c>
      <c r="E182" s="140">
        <v>1088450.49</v>
      </c>
      <c r="F182" s="141">
        <v>2439</v>
      </c>
      <c r="G182" s="140">
        <v>13028696.08</v>
      </c>
      <c r="H182" s="141">
        <v>18231</v>
      </c>
    </row>
    <row r="183" spans="1:8" outlineLevel="2" x14ac:dyDescent="0.2">
      <c r="A183" s="77"/>
      <c r="B183" s="78" t="s">
        <v>2314</v>
      </c>
      <c r="C183" s="79">
        <v>2299998.8199999998</v>
      </c>
      <c r="D183" s="80">
        <v>3293</v>
      </c>
      <c r="E183" s="84">
        <v>0</v>
      </c>
      <c r="F183" s="85">
        <v>0</v>
      </c>
      <c r="G183" s="81">
        <v>2299998.8199999998</v>
      </c>
      <c r="H183" s="82">
        <v>3293</v>
      </c>
    </row>
    <row r="184" spans="1:8" outlineLevel="2" x14ac:dyDescent="0.2">
      <c r="A184" s="77"/>
      <c r="B184" s="78" t="s">
        <v>2315</v>
      </c>
      <c r="C184" s="79">
        <v>3241589.77</v>
      </c>
      <c r="D184" s="80">
        <v>4204</v>
      </c>
      <c r="E184" s="84">
        <v>0</v>
      </c>
      <c r="F184" s="85">
        <v>0</v>
      </c>
      <c r="G184" s="81">
        <v>3241589.77</v>
      </c>
      <c r="H184" s="82">
        <v>4204</v>
      </c>
    </row>
    <row r="185" spans="1:8" outlineLevel="2" x14ac:dyDescent="0.2">
      <c r="A185" s="77"/>
      <c r="B185" s="78" t="s">
        <v>2316</v>
      </c>
      <c r="C185" s="79">
        <v>3199329</v>
      </c>
      <c r="D185" s="80">
        <v>4148</v>
      </c>
      <c r="E185" s="84">
        <v>1088450.49</v>
      </c>
      <c r="F185" s="85">
        <v>2439</v>
      </c>
      <c r="G185" s="81">
        <v>4287779.49</v>
      </c>
      <c r="H185" s="82">
        <v>6587</v>
      </c>
    </row>
    <row r="186" spans="1:8" outlineLevel="2" x14ac:dyDescent="0.2">
      <c r="A186" s="77"/>
      <c r="B186" s="78" t="s">
        <v>2317</v>
      </c>
      <c r="C186" s="79">
        <v>3199328</v>
      </c>
      <c r="D186" s="80">
        <v>4147</v>
      </c>
      <c r="E186" s="84">
        <v>0</v>
      </c>
      <c r="F186" s="85">
        <v>0</v>
      </c>
      <c r="G186" s="81">
        <v>3199328</v>
      </c>
      <c r="H186" s="82">
        <v>4147</v>
      </c>
    </row>
    <row r="187" spans="1:8" x14ac:dyDescent="0.2">
      <c r="A187" s="139" t="s">
        <v>337</v>
      </c>
      <c r="B187" s="139" t="s">
        <v>338</v>
      </c>
      <c r="C187" s="140">
        <v>6869884.4199999999</v>
      </c>
      <c r="D187" s="141">
        <v>10594</v>
      </c>
      <c r="E187" s="140">
        <v>16251.33</v>
      </c>
      <c r="F187" s="141">
        <v>29</v>
      </c>
      <c r="G187" s="140">
        <v>6886135.75</v>
      </c>
      <c r="H187" s="141">
        <v>10623</v>
      </c>
    </row>
    <row r="188" spans="1:8" outlineLevel="2" x14ac:dyDescent="0.2">
      <c r="A188" s="77"/>
      <c r="B188" s="78" t="s">
        <v>2314</v>
      </c>
      <c r="C188" s="79">
        <v>1642193</v>
      </c>
      <c r="D188" s="80">
        <v>2533</v>
      </c>
      <c r="E188" s="84">
        <v>0</v>
      </c>
      <c r="F188" s="85">
        <v>0</v>
      </c>
      <c r="G188" s="81">
        <v>1642193</v>
      </c>
      <c r="H188" s="82">
        <v>2533</v>
      </c>
    </row>
    <row r="189" spans="1:8" outlineLevel="2" x14ac:dyDescent="0.2">
      <c r="A189" s="77"/>
      <c r="B189" s="78" t="s">
        <v>2315</v>
      </c>
      <c r="C189" s="79">
        <v>1943308.42</v>
      </c>
      <c r="D189" s="80">
        <v>2997</v>
      </c>
      <c r="E189" s="84">
        <v>0</v>
      </c>
      <c r="F189" s="85">
        <v>0</v>
      </c>
      <c r="G189" s="81">
        <v>1943308.42</v>
      </c>
      <c r="H189" s="82">
        <v>2997</v>
      </c>
    </row>
    <row r="190" spans="1:8" outlineLevel="2" x14ac:dyDescent="0.2">
      <c r="A190" s="77"/>
      <c r="B190" s="78" t="s">
        <v>2316</v>
      </c>
      <c r="C190" s="79">
        <v>1642193</v>
      </c>
      <c r="D190" s="80">
        <v>2533</v>
      </c>
      <c r="E190" s="84">
        <v>16251.33</v>
      </c>
      <c r="F190" s="85">
        <v>29</v>
      </c>
      <c r="G190" s="81">
        <v>1658444.33</v>
      </c>
      <c r="H190" s="82">
        <v>2562</v>
      </c>
    </row>
    <row r="191" spans="1:8" outlineLevel="2" x14ac:dyDescent="0.2">
      <c r="A191" s="77"/>
      <c r="B191" s="78" t="s">
        <v>2317</v>
      </c>
      <c r="C191" s="79">
        <v>1642190</v>
      </c>
      <c r="D191" s="80">
        <v>2531</v>
      </c>
      <c r="E191" s="84">
        <v>0</v>
      </c>
      <c r="F191" s="85">
        <v>0</v>
      </c>
      <c r="G191" s="81">
        <v>1642190</v>
      </c>
      <c r="H191" s="82">
        <v>2531</v>
      </c>
    </row>
    <row r="192" spans="1:8" x14ac:dyDescent="0.2">
      <c r="A192" s="139" t="s">
        <v>350</v>
      </c>
      <c r="B192" s="139" t="s">
        <v>351</v>
      </c>
      <c r="C192" s="140">
        <v>31440540.920000002</v>
      </c>
      <c r="D192" s="141">
        <v>42377</v>
      </c>
      <c r="E192" s="140">
        <v>-3935005.91</v>
      </c>
      <c r="F192" s="141">
        <v>-3420</v>
      </c>
      <c r="G192" s="140">
        <v>27505535.010000002</v>
      </c>
      <c r="H192" s="141">
        <v>38957</v>
      </c>
    </row>
    <row r="193" spans="1:8" outlineLevel="2" x14ac:dyDescent="0.2">
      <c r="A193" s="77"/>
      <c r="B193" s="78" t="s">
        <v>2314</v>
      </c>
      <c r="C193" s="79">
        <v>6283883.9199999999</v>
      </c>
      <c r="D193" s="80">
        <v>8899</v>
      </c>
      <c r="E193" s="84">
        <v>-10426.35</v>
      </c>
      <c r="F193" s="85">
        <v>-11</v>
      </c>
      <c r="G193" s="81">
        <v>6273457.5700000003</v>
      </c>
      <c r="H193" s="82">
        <v>8888</v>
      </c>
    </row>
    <row r="194" spans="1:8" outlineLevel="2" x14ac:dyDescent="0.2">
      <c r="A194" s="77"/>
      <c r="B194" s="78" t="s">
        <v>2315</v>
      </c>
      <c r="C194" s="79">
        <v>7996220</v>
      </c>
      <c r="D194" s="80">
        <v>10635</v>
      </c>
      <c r="E194" s="84">
        <v>-940859.28</v>
      </c>
      <c r="F194" s="85">
        <v>-152</v>
      </c>
      <c r="G194" s="81">
        <v>7055360.7199999997</v>
      </c>
      <c r="H194" s="82">
        <v>10483</v>
      </c>
    </row>
    <row r="195" spans="1:8" outlineLevel="2" x14ac:dyDescent="0.2">
      <c r="A195" s="77"/>
      <c r="B195" s="78" t="s">
        <v>2316</v>
      </c>
      <c r="C195" s="79">
        <v>8580220</v>
      </c>
      <c r="D195" s="80">
        <v>11422</v>
      </c>
      <c r="E195" s="84">
        <v>-2983720.28</v>
      </c>
      <c r="F195" s="85">
        <v>-3257</v>
      </c>
      <c r="G195" s="81">
        <v>5596499.7199999997</v>
      </c>
      <c r="H195" s="82">
        <v>8165</v>
      </c>
    </row>
    <row r="196" spans="1:8" outlineLevel="2" x14ac:dyDescent="0.2">
      <c r="A196" s="77"/>
      <c r="B196" s="78" t="s">
        <v>2317</v>
      </c>
      <c r="C196" s="79">
        <v>8580217</v>
      </c>
      <c r="D196" s="80">
        <v>11421</v>
      </c>
      <c r="E196" s="84">
        <v>0</v>
      </c>
      <c r="F196" s="85">
        <v>0</v>
      </c>
      <c r="G196" s="81">
        <v>8580217</v>
      </c>
      <c r="H196" s="82">
        <v>11421</v>
      </c>
    </row>
    <row r="197" spans="1:8" ht="22.5" x14ac:dyDescent="0.2">
      <c r="A197" s="139" t="s">
        <v>363</v>
      </c>
      <c r="B197" s="139" t="s">
        <v>364</v>
      </c>
      <c r="C197" s="140">
        <v>8200395.0300000003</v>
      </c>
      <c r="D197" s="141">
        <v>12270</v>
      </c>
      <c r="E197" s="140">
        <v>-1101949.47</v>
      </c>
      <c r="F197" s="141">
        <v>-1239</v>
      </c>
      <c r="G197" s="140">
        <v>7098445.5599999996</v>
      </c>
      <c r="H197" s="141">
        <v>11031</v>
      </c>
    </row>
    <row r="198" spans="1:8" outlineLevel="2" x14ac:dyDescent="0.2">
      <c r="A198" s="77"/>
      <c r="B198" s="78" t="s">
        <v>2314</v>
      </c>
      <c r="C198" s="79">
        <v>1849893.03</v>
      </c>
      <c r="D198" s="80">
        <v>3034</v>
      </c>
      <c r="E198" s="84">
        <v>-947.85</v>
      </c>
      <c r="F198" s="85">
        <v>-1</v>
      </c>
      <c r="G198" s="81">
        <v>1848945.18</v>
      </c>
      <c r="H198" s="82">
        <v>3033</v>
      </c>
    </row>
    <row r="199" spans="1:8" outlineLevel="2" x14ac:dyDescent="0.2">
      <c r="A199" s="77"/>
      <c r="B199" s="78" t="s">
        <v>2315</v>
      </c>
      <c r="C199" s="79">
        <v>2116834</v>
      </c>
      <c r="D199" s="80">
        <v>3080</v>
      </c>
      <c r="E199" s="84">
        <v>-605008.73</v>
      </c>
      <c r="F199" s="85">
        <v>-639</v>
      </c>
      <c r="G199" s="81">
        <v>1511825.27</v>
      </c>
      <c r="H199" s="82">
        <v>2441</v>
      </c>
    </row>
    <row r="200" spans="1:8" outlineLevel="2" x14ac:dyDescent="0.2">
      <c r="A200" s="77"/>
      <c r="B200" s="78" t="s">
        <v>2316</v>
      </c>
      <c r="C200" s="79">
        <v>2116834</v>
      </c>
      <c r="D200" s="80">
        <v>3080</v>
      </c>
      <c r="E200" s="84">
        <v>-495992.89</v>
      </c>
      <c r="F200" s="85">
        <v>-599</v>
      </c>
      <c r="G200" s="81">
        <v>1620841.11</v>
      </c>
      <c r="H200" s="82">
        <v>2481</v>
      </c>
    </row>
    <row r="201" spans="1:8" outlineLevel="2" x14ac:dyDescent="0.2">
      <c r="A201" s="77"/>
      <c r="B201" s="78" t="s">
        <v>2317</v>
      </c>
      <c r="C201" s="79">
        <v>2116834</v>
      </c>
      <c r="D201" s="80">
        <v>3076</v>
      </c>
      <c r="E201" s="84">
        <v>0</v>
      </c>
      <c r="F201" s="85">
        <v>0</v>
      </c>
      <c r="G201" s="81">
        <v>2116834</v>
      </c>
      <c r="H201" s="82">
        <v>3076</v>
      </c>
    </row>
    <row r="202" spans="1:8" ht="22.5" x14ac:dyDescent="0.2">
      <c r="A202" s="139" t="s">
        <v>376</v>
      </c>
      <c r="B202" s="139" t="s">
        <v>377</v>
      </c>
      <c r="C202" s="140">
        <v>6987627.6100000003</v>
      </c>
      <c r="D202" s="141">
        <v>12882</v>
      </c>
      <c r="E202" s="140">
        <v>458714.59</v>
      </c>
      <c r="F202" s="141">
        <v>878</v>
      </c>
      <c r="G202" s="140">
        <v>7446342.2000000002</v>
      </c>
      <c r="H202" s="141">
        <v>13760</v>
      </c>
    </row>
    <row r="203" spans="1:8" outlineLevel="2" x14ac:dyDescent="0.2">
      <c r="A203" s="77"/>
      <c r="B203" s="78" t="s">
        <v>2314</v>
      </c>
      <c r="C203" s="79">
        <v>2357157</v>
      </c>
      <c r="D203" s="80">
        <v>4404</v>
      </c>
      <c r="E203" s="84">
        <v>0</v>
      </c>
      <c r="F203" s="85">
        <v>0</v>
      </c>
      <c r="G203" s="81">
        <v>2357157</v>
      </c>
      <c r="H203" s="82">
        <v>4404</v>
      </c>
    </row>
    <row r="204" spans="1:8" outlineLevel="2" x14ac:dyDescent="0.2">
      <c r="A204" s="77"/>
      <c r="B204" s="78" t="s">
        <v>2315</v>
      </c>
      <c r="C204" s="79">
        <v>1940232.61</v>
      </c>
      <c r="D204" s="80">
        <v>3577</v>
      </c>
      <c r="E204" s="84">
        <v>0</v>
      </c>
      <c r="F204" s="85">
        <v>0</v>
      </c>
      <c r="G204" s="81">
        <v>1940232.61</v>
      </c>
      <c r="H204" s="82">
        <v>3577</v>
      </c>
    </row>
    <row r="205" spans="1:8" outlineLevel="2" x14ac:dyDescent="0.2">
      <c r="A205" s="77"/>
      <c r="B205" s="78" t="s">
        <v>2316</v>
      </c>
      <c r="C205" s="79">
        <v>1007777</v>
      </c>
      <c r="D205" s="80">
        <v>1800</v>
      </c>
      <c r="E205" s="84">
        <v>458714.59</v>
      </c>
      <c r="F205" s="85">
        <v>878</v>
      </c>
      <c r="G205" s="81">
        <v>1466491.59</v>
      </c>
      <c r="H205" s="82">
        <v>2678</v>
      </c>
    </row>
    <row r="206" spans="1:8" outlineLevel="2" x14ac:dyDescent="0.2">
      <c r="A206" s="77"/>
      <c r="B206" s="78" t="s">
        <v>2317</v>
      </c>
      <c r="C206" s="79">
        <v>1682461</v>
      </c>
      <c r="D206" s="80">
        <v>3101</v>
      </c>
      <c r="E206" s="84">
        <v>0</v>
      </c>
      <c r="F206" s="85">
        <v>0</v>
      </c>
      <c r="G206" s="81">
        <v>1682461</v>
      </c>
      <c r="H206" s="82">
        <v>3101</v>
      </c>
    </row>
    <row r="207" spans="1:8" x14ac:dyDescent="0.2">
      <c r="A207" s="139" t="s">
        <v>389</v>
      </c>
      <c r="B207" s="139" t="s">
        <v>390</v>
      </c>
      <c r="C207" s="140">
        <v>7465582.2999999998</v>
      </c>
      <c r="D207" s="141">
        <v>10028</v>
      </c>
      <c r="E207" s="140">
        <v>-338010.86</v>
      </c>
      <c r="F207" s="141">
        <v>-95</v>
      </c>
      <c r="G207" s="140">
        <v>7127571.4400000004</v>
      </c>
      <c r="H207" s="141">
        <v>9933</v>
      </c>
    </row>
    <row r="208" spans="1:8" outlineLevel="2" x14ac:dyDescent="0.2">
      <c r="A208" s="77"/>
      <c r="B208" s="78" t="s">
        <v>2314</v>
      </c>
      <c r="C208" s="79">
        <v>505731.3</v>
      </c>
      <c r="D208" s="83">
        <v>709</v>
      </c>
      <c r="E208" s="84">
        <v>0</v>
      </c>
      <c r="F208" s="85">
        <v>0</v>
      </c>
      <c r="G208" s="81">
        <v>505731.3</v>
      </c>
      <c r="H208" s="82">
        <v>709</v>
      </c>
    </row>
    <row r="209" spans="1:8" outlineLevel="2" x14ac:dyDescent="0.2">
      <c r="A209" s="77"/>
      <c r="B209" s="78" t="s">
        <v>2315</v>
      </c>
      <c r="C209" s="79">
        <v>2319950</v>
      </c>
      <c r="D209" s="80">
        <v>3107</v>
      </c>
      <c r="E209" s="84">
        <v>-338010.86</v>
      </c>
      <c r="F209" s="85">
        <v>-95</v>
      </c>
      <c r="G209" s="81">
        <v>1981939.14</v>
      </c>
      <c r="H209" s="82">
        <v>3012</v>
      </c>
    </row>
    <row r="210" spans="1:8" outlineLevel="2" x14ac:dyDescent="0.2">
      <c r="A210" s="77"/>
      <c r="B210" s="78" t="s">
        <v>2316</v>
      </c>
      <c r="C210" s="79">
        <v>2319950</v>
      </c>
      <c r="D210" s="80">
        <v>3107</v>
      </c>
      <c r="E210" s="84">
        <v>0</v>
      </c>
      <c r="F210" s="85">
        <v>0</v>
      </c>
      <c r="G210" s="81">
        <v>2319950</v>
      </c>
      <c r="H210" s="82">
        <v>3107</v>
      </c>
    </row>
    <row r="211" spans="1:8" outlineLevel="2" x14ac:dyDescent="0.2">
      <c r="A211" s="77"/>
      <c r="B211" s="78" t="s">
        <v>2317</v>
      </c>
      <c r="C211" s="79">
        <v>2319951</v>
      </c>
      <c r="D211" s="80">
        <v>3105</v>
      </c>
      <c r="E211" s="84">
        <v>0</v>
      </c>
      <c r="F211" s="85">
        <v>0</v>
      </c>
      <c r="G211" s="81">
        <v>2319951</v>
      </c>
      <c r="H211" s="82">
        <v>3105</v>
      </c>
    </row>
    <row r="212" spans="1:8" x14ac:dyDescent="0.2">
      <c r="A212" s="139" t="s">
        <v>402</v>
      </c>
      <c r="B212" s="139" t="s">
        <v>403</v>
      </c>
      <c r="C212" s="140">
        <v>13522844.380000001</v>
      </c>
      <c r="D212" s="141">
        <v>20435</v>
      </c>
      <c r="E212" s="140">
        <v>-348825.27</v>
      </c>
      <c r="F212" s="141">
        <v>-14</v>
      </c>
      <c r="G212" s="140">
        <v>13174019.109999999</v>
      </c>
      <c r="H212" s="141">
        <v>20421</v>
      </c>
    </row>
    <row r="213" spans="1:8" outlineLevel="2" x14ac:dyDescent="0.2">
      <c r="A213" s="77"/>
      <c r="B213" s="78" t="s">
        <v>2314</v>
      </c>
      <c r="C213" s="79">
        <v>3310128</v>
      </c>
      <c r="D213" s="80">
        <v>5003</v>
      </c>
      <c r="E213" s="84">
        <v>0</v>
      </c>
      <c r="F213" s="85">
        <v>0</v>
      </c>
      <c r="G213" s="81">
        <v>3310128</v>
      </c>
      <c r="H213" s="82">
        <v>5003</v>
      </c>
    </row>
    <row r="214" spans="1:8" outlineLevel="2" x14ac:dyDescent="0.2">
      <c r="A214" s="77"/>
      <c r="B214" s="78" t="s">
        <v>2315</v>
      </c>
      <c r="C214" s="79">
        <v>3592461.38</v>
      </c>
      <c r="D214" s="80">
        <v>5430</v>
      </c>
      <c r="E214" s="84">
        <v>0</v>
      </c>
      <c r="F214" s="85">
        <v>0</v>
      </c>
      <c r="G214" s="81">
        <v>3592461.38</v>
      </c>
      <c r="H214" s="82">
        <v>5430</v>
      </c>
    </row>
    <row r="215" spans="1:8" outlineLevel="2" x14ac:dyDescent="0.2">
      <c r="A215" s="77"/>
      <c r="B215" s="78" t="s">
        <v>2316</v>
      </c>
      <c r="C215" s="79">
        <v>3310128</v>
      </c>
      <c r="D215" s="80">
        <v>5003</v>
      </c>
      <c r="E215" s="84">
        <v>-348825.27</v>
      </c>
      <c r="F215" s="85">
        <v>-14</v>
      </c>
      <c r="G215" s="81">
        <v>2961302.73</v>
      </c>
      <c r="H215" s="82">
        <v>4989</v>
      </c>
    </row>
    <row r="216" spans="1:8" outlineLevel="2" x14ac:dyDescent="0.2">
      <c r="A216" s="77"/>
      <c r="B216" s="78" t="s">
        <v>2317</v>
      </c>
      <c r="C216" s="79">
        <v>3310127</v>
      </c>
      <c r="D216" s="80">
        <v>4999</v>
      </c>
      <c r="E216" s="84">
        <v>0</v>
      </c>
      <c r="F216" s="85">
        <v>0</v>
      </c>
      <c r="G216" s="81">
        <v>3310127</v>
      </c>
      <c r="H216" s="82">
        <v>4999</v>
      </c>
    </row>
    <row r="217" spans="1:8" x14ac:dyDescent="0.2">
      <c r="A217" s="139" t="s">
        <v>415</v>
      </c>
      <c r="B217" s="139" t="s">
        <v>416</v>
      </c>
      <c r="C217" s="140">
        <v>4175011.92</v>
      </c>
      <c r="D217" s="141">
        <v>5631</v>
      </c>
      <c r="E217" s="140">
        <v>-599715.49</v>
      </c>
      <c r="F217" s="141">
        <v>-721</v>
      </c>
      <c r="G217" s="140">
        <v>3575296.43</v>
      </c>
      <c r="H217" s="141">
        <v>4910</v>
      </c>
    </row>
    <row r="218" spans="1:8" outlineLevel="2" x14ac:dyDescent="0.2">
      <c r="A218" s="77"/>
      <c r="B218" s="78" t="s">
        <v>2314</v>
      </c>
      <c r="C218" s="79">
        <v>664548.92000000004</v>
      </c>
      <c r="D218" s="83">
        <v>935</v>
      </c>
      <c r="E218" s="84">
        <v>0</v>
      </c>
      <c r="F218" s="85">
        <v>0</v>
      </c>
      <c r="G218" s="81">
        <v>664548.92000000004</v>
      </c>
      <c r="H218" s="82">
        <v>935</v>
      </c>
    </row>
    <row r="219" spans="1:8" outlineLevel="2" x14ac:dyDescent="0.2">
      <c r="A219" s="77"/>
      <c r="B219" s="78" t="s">
        <v>2315</v>
      </c>
      <c r="C219" s="79">
        <v>1170155</v>
      </c>
      <c r="D219" s="80">
        <v>1566</v>
      </c>
      <c r="E219" s="84">
        <v>-373514.77</v>
      </c>
      <c r="F219" s="86">
        <v>-451</v>
      </c>
      <c r="G219" s="81">
        <v>796640.23</v>
      </c>
      <c r="H219" s="82">
        <v>1115</v>
      </c>
    </row>
    <row r="220" spans="1:8" outlineLevel="2" x14ac:dyDescent="0.2">
      <c r="A220" s="77"/>
      <c r="B220" s="78" t="s">
        <v>2316</v>
      </c>
      <c r="C220" s="79">
        <v>1170155</v>
      </c>
      <c r="D220" s="80">
        <v>1566</v>
      </c>
      <c r="E220" s="84">
        <v>-226200.72</v>
      </c>
      <c r="F220" s="85">
        <v>-270</v>
      </c>
      <c r="G220" s="81">
        <v>943954.28</v>
      </c>
      <c r="H220" s="82">
        <v>1296</v>
      </c>
    </row>
    <row r="221" spans="1:8" outlineLevel="2" x14ac:dyDescent="0.2">
      <c r="A221" s="77"/>
      <c r="B221" s="78" t="s">
        <v>2317</v>
      </c>
      <c r="C221" s="79">
        <v>1170153</v>
      </c>
      <c r="D221" s="80">
        <v>1564</v>
      </c>
      <c r="E221" s="84">
        <v>0</v>
      </c>
      <c r="F221" s="85">
        <v>0</v>
      </c>
      <c r="G221" s="81">
        <v>1170153</v>
      </c>
      <c r="H221" s="82">
        <v>1564</v>
      </c>
    </row>
    <row r="222" spans="1:8" ht="22.5" x14ac:dyDescent="0.2">
      <c r="A222" s="139" t="s">
        <v>427</v>
      </c>
      <c r="B222" s="139" t="s">
        <v>428</v>
      </c>
      <c r="C222" s="140">
        <v>16126382.85</v>
      </c>
      <c r="D222" s="141">
        <v>22443</v>
      </c>
      <c r="E222" s="140">
        <v>309906.53999999998</v>
      </c>
      <c r="F222" s="141">
        <v>2290</v>
      </c>
      <c r="G222" s="140">
        <v>16436289.390000001</v>
      </c>
      <c r="H222" s="141">
        <v>24733</v>
      </c>
    </row>
    <row r="223" spans="1:8" outlineLevel="2" x14ac:dyDescent="0.2">
      <c r="A223" s="77"/>
      <c r="B223" s="78" t="s">
        <v>2315</v>
      </c>
      <c r="C223" s="79">
        <v>5215678.8499999996</v>
      </c>
      <c r="D223" s="80">
        <v>6569</v>
      </c>
      <c r="E223" s="84">
        <v>0</v>
      </c>
      <c r="F223" s="85">
        <v>0</v>
      </c>
      <c r="G223" s="81">
        <v>5215678.8499999996</v>
      </c>
      <c r="H223" s="82">
        <v>6569</v>
      </c>
    </row>
    <row r="224" spans="1:8" outlineLevel="2" x14ac:dyDescent="0.2">
      <c r="A224" s="77"/>
      <c r="B224" s="78" t="s">
        <v>2316</v>
      </c>
      <c r="C224" s="79">
        <v>5455352</v>
      </c>
      <c r="D224" s="80">
        <v>7937</v>
      </c>
      <c r="E224" s="84">
        <v>309906.53999999998</v>
      </c>
      <c r="F224" s="85">
        <v>2290</v>
      </c>
      <c r="G224" s="81">
        <v>5765258.54</v>
      </c>
      <c r="H224" s="82">
        <v>10227</v>
      </c>
    </row>
    <row r="225" spans="1:8" outlineLevel="2" x14ac:dyDescent="0.2">
      <c r="A225" s="77"/>
      <c r="B225" s="78" t="s">
        <v>2317</v>
      </c>
      <c r="C225" s="79">
        <v>5455352</v>
      </c>
      <c r="D225" s="80">
        <v>7937</v>
      </c>
      <c r="E225" s="84">
        <v>0</v>
      </c>
      <c r="F225" s="85">
        <v>0</v>
      </c>
      <c r="G225" s="81">
        <v>5455352</v>
      </c>
      <c r="H225" s="82">
        <v>7937</v>
      </c>
    </row>
    <row r="226" spans="1:8" ht="22.5" x14ac:dyDescent="0.2">
      <c r="A226" s="139" t="s">
        <v>2343</v>
      </c>
      <c r="B226" s="139" t="s">
        <v>2344</v>
      </c>
      <c r="C226" s="140">
        <v>4176590.12</v>
      </c>
      <c r="D226" s="141">
        <v>6693</v>
      </c>
      <c r="E226" s="140">
        <v>-38861.85</v>
      </c>
      <c r="F226" s="141">
        <v>-41</v>
      </c>
      <c r="G226" s="140">
        <v>4137728.27</v>
      </c>
      <c r="H226" s="141">
        <v>6652</v>
      </c>
    </row>
    <row r="227" spans="1:8" outlineLevel="2" x14ac:dyDescent="0.2">
      <c r="A227" s="77"/>
      <c r="B227" s="78" t="s">
        <v>2314</v>
      </c>
      <c r="C227" s="79">
        <v>2974535.33</v>
      </c>
      <c r="D227" s="80">
        <v>4754</v>
      </c>
      <c r="E227" s="84">
        <v>-38861.85</v>
      </c>
      <c r="F227" s="85">
        <v>-41</v>
      </c>
      <c r="G227" s="81">
        <v>2935673.48</v>
      </c>
      <c r="H227" s="82">
        <v>4713</v>
      </c>
    </row>
    <row r="228" spans="1:8" outlineLevel="2" x14ac:dyDescent="0.2">
      <c r="A228" s="77"/>
      <c r="B228" s="78" t="s">
        <v>2315</v>
      </c>
      <c r="C228" s="79">
        <v>1202054.79</v>
      </c>
      <c r="D228" s="80">
        <v>1939</v>
      </c>
      <c r="E228" s="84">
        <v>0</v>
      </c>
      <c r="F228" s="85">
        <v>0</v>
      </c>
      <c r="G228" s="81">
        <v>1202054.79</v>
      </c>
      <c r="H228" s="82">
        <v>1939</v>
      </c>
    </row>
    <row r="229" spans="1:8" x14ac:dyDescent="0.2">
      <c r="A229" s="139" t="s">
        <v>440</v>
      </c>
      <c r="B229" s="139" t="s">
        <v>441</v>
      </c>
      <c r="C229" s="140">
        <v>14414033.73</v>
      </c>
      <c r="D229" s="141">
        <v>19340</v>
      </c>
      <c r="E229" s="140">
        <v>1299222.69</v>
      </c>
      <c r="F229" s="141">
        <v>3410</v>
      </c>
      <c r="G229" s="140">
        <v>15713256.42</v>
      </c>
      <c r="H229" s="141">
        <v>22750</v>
      </c>
    </row>
    <row r="230" spans="1:8" outlineLevel="2" x14ac:dyDescent="0.2">
      <c r="A230" s="77"/>
      <c r="B230" s="78" t="s">
        <v>2315</v>
      </c>
      <c r="C230" s="79">
        <v>4078939.72</v>
      </c>
      <c r="D230" s="80">
        <v>4523</v>
      </c>
      <c r="E230" s="84">
        <v>0</v>
      </c>
      <c r="F230" s="85">
        <v>0</v>
      </c>
      <c r="G230" s="81">
        <v>4078939.72</v>
      </c>
      <c r="H230" s="82">
        <v>4523</v>
      </c>
    </row>
    <row r="231" spans="1:8" outlineLevel="2" x14ac:dyDescent="0.2">
      <c r="A231" s="77"/>
      <c r="B231" s="78" t="s">
        <v>2316</v>
      </c>
      <c r="C231" s="79">
        <v>5167547</v>
      </c>
      <c r="D231" s="80">
        <v>7408</v>
      </c>
      <c r="E231" s="84">
        <v>1299222.69</v>
      </c>
      <c r="F231" s="85">
        <v>3410</v>
      </c>
      <c r="G231" s="81">
        <v>6466769.6900000004</v>
      </c>
      <c r="H231" s="82">
        <v>10818</v>
      </c>
    </row>
    <row r="232" spans="1:8" outlineLevel="2" x14ac:dyDescent="0.2">
      <c r="A232" s="77"/>
      <c r="B232" s="78" t="s">
        <v>2317</v>
      </c>
      <c r="C232" s="79">
        <v>5167547.01</v>
      </c>
      <c r="D232" s="80">
        <v>7409</v>
      </c>
      <c r="E232" s="84">
        <v>0</v>
      </c>
      <c r="F232" s="85">
        <v>0</v>
      </c>
      <c r="G232" s="81">
        <v>5167547.01</v>
      </c>
      <c r="H232" s="82">
        <v>7409</v>
      </c>
    </row>
    <row r="233" spans="1:8" ht="22.5" x14ac:dyDescent="0.2">
      <c r="A233" s="139" t="s">
        <v>2345</v>
      </c>
      <c r="B233" s="139" t="s">
        <v>2346</v>
      </c>
      <c r="C233" s="140">
        <v>6338308.4400000004</v>
      </c>
      <c r="D233" s="141">
        <v>9190</v>
      </c>
      <c r="E233" s="140">
        <v>-2843.55</v>
      </c>
      <c r="F233" s="141">
        <v>-3</v>
      </c>
      <c r="G233" s="140">
        <v>6335464.8899999997</v>
      </c>
      <c r="H233" s="141">
        <v>9187</v>
      </c>
    </row>
    <row r="234" spans="1:8" outlineLevel="2" x14ac:dyDescent="0.2">
      <c r="A234" s="77"/>
      <c r="B234" s="78" t="s">
        <v>2314</v>
      </c>
      <c r="C234" s="79">
        <v>4508172.78</v>
      </c>
      <c r="D234" s="80">
        <v>6581</v>
      </c>
      <c r="E234" s="84">
        <v>-2843.55</v>
      </c>
      <c r="F234" s="85">
        <v>-3</v>
      </c>
      <c r="G234" s="81">
        <v>4505329.2300000004</v>
      </c>
      <c r="H234" s="82">
        <v>6578</v>
      </c>
    </row>
    <row r="235" spans="1:8" outlineLevel="2" x14ac:dyDescent="0.2">
      <c r="A235" s="77"/>
      <c r="B235" s="78" t="s">
        <v>2315</v>
      </c>
      <c r="C235" s="79">
        <v>1830135.66</v>
      </c>
      <c r="D235" s="80">
        <v>2609</v>
      </c>
      <c r="E235" s="84">
        <v>0</v>
      </c>
      <c r="F235" s="85">
        <v>0</v>
      </c>
      <c r="G235" s="81">
        <v>1830135.66</v>
      </c>
      <c r="H235" s="82">
        <v>2609</v>
      </c>
    </row>
    <row r="236" spans="1:8" ht="33.75" x14ac:dyDescent="0.2">
      <c r="A236" s="139" t="s">
        <v>2347</v>
      </c>
      <c r="B236" s="139" t="s">
        <v>2348</v>
      </c>
      <c r="C236" s="140">
        <v>1319270.83</v>
      </c>
      <c r="D236" s="141">
        <v>2033</v>
      </c>
      <c r="E236" s="140">
        <v>-1895.7</v>
      </c>
      <c r="F236" s="141">
        <v>-2</v>
      </c>
      <c r="G236" s="140">
        <v>1317375.1299999999</v>
      </c>
      <c r="H236" s="141">
        <v>2031</v>
      </c>
    </row>
    <row r="237" spans="1:8" outlineLevel="2" x14ac:dyDescent="0.2">
      <c r="A237" s="77"/>
      <c r="B237" s="78" t="s">
        <v>2314</v>
      </c>
      <c r="C237" s="79">
        <v>865472.92</v>
      </c>
      <c r="D237" s="80">
        <v>1356</v>
      </c>
      <c r="E237" s="84">
        <v>-1895.7</v>
      </c>
      <c r="F237" s="85">
        <v>-2</v>
      </c>
      <c r="G237" s="81">
        <v>863577.22</v>
      </c>
      <c r="H237" s="82">
        <v>1354</v>
      </c>
    </row>
    <row r="238" spans="1:8" outlineLevel="2" x14ac:dyDescent="0.2">
      <c r="A238" s="77"/>
      <c r="B238" s="78" t="s">
        <v>2315</v>
      </c>
      <c r="C238" s="79">
        <v>453797.91</v>
      </c>
      <c r="D238" s="83">
        <v>677</v>
      </c>
      <c r="E238" s="84">
        <v>0</v>
      </c>
      <c r="F238" s="85">
        <v>0</v>
      </c>
      <c r="G238" s="81">
        <v>453797.91</v>
      </c>
      <c r="H238" s="82">
        <v>677</v>
      </c>
    </row>
    <row r="239" spans="1:8" x14ac:dyDescent="0.2">
      <c r="A239" s="139" t="s">
        <v>453</v>
      </c>
      <c r="B239" s="139" t="s">
        <v>454</v>
      </c>
      <c r="C239" s="140">
        <v>7272865.7599999998</v>
      </c>
      <c r="D239" s="141">
        <v>9541</v>
      </c>
      <c r="E239" s="140">
        <v>-680474</v>
      </c>
      <c r="F239" s="141">
        <v>-406</v>
      </c>
      <c r="G239" s="140">
        <v>6592391.7599999998</v>
      </c>
      <c r="H239" s="141">
        <v>9135</v>
      </c>
    </row>
    <row r="240" spans="1:8" ht="11.25" customHeight="1" outlineLevel="2" x14ac:dyDescent="0.2">
      <c r="A240" s="77"/>
      <c r="B240" s="78" t="s">
        <v>2314</v>
      </c>
      <c r="C240" s="79">
        <v>474000.76</v>
      </c>
      <c r="D240" s="83">
        <v>646</v>
      </c>
      <c r="E240" s="84">
        <v>-4739.25</v>
      </c>
      <c r="F240" s="85">
        <v>-5</v>
      </c>
      <c r="G240" s="81">
        <v>469261.51</v>
      </c>
      <c r="H240" s="82">
        <v>641</v>
      </c>
    </row>
    <row r="241" spans="1:8" outlineLevel="2" x14ac:dyDescent="0.2">
      <c r="A241" s="77"/>
      <c r="B241" s="78" t="s">
        <v>2315</v>
      </c>
      <c r="C241" s="79">
        <v>2266290</v>
      </c>
      <c r="D241" s="80">
        <v>2965</v>
      </c>
      <c r="E241" s="84">
        <v>-644572.21</v>
      </c>
      <c r="F241" s="85">
        <v>-517</v>
      </c>
      <c r="G241" s="81">
        <v>1621717.79</v>
      </c>
      <c r="H241" s="82">
        <v>2448</v>
      </c>
    </row>
    <row r="242" spans="1:8" outlineLevel="2" x14ac:dyDescent="0.2">
      <c r="A242" s="77"/>
      <c r="B242" s="78" t="s">
        <v>2316</v>
      </c>
      <c r="C242" s="79">
        <v>2266290</v>
      </c>
      <c r="D242" s="80">
        <v>2965</v>
      </c>
      <c r="E242" s="84">
        <v>-31162.54</v>
      </c>
      <c r="F242" s="85">
        <v>116</v>
      </c>
      <c r="G242" s="81">
        <v>2235127.46</v>
      </c>
      <c r="H242" s="82">
        <v>3081</v>
      </c>
    </row>
    <row r="243" spans="1:8" outlineLevel="2" x14ac:dyDescent="0.2">
      <c r="A243" s="77"/>
      <c r="B243" s="78" t="s">
        <v>2317</v>
      </c>
      <c r="C243" s="79">
        <v>2266285</v>
      </c>
      <c r="D243" s="80">
        <v>2965</v>
      </c>
      <c r="E243" s="84">
        <v>0</v>
      </c>
      <c r="F243" s="85">
        <v>0</v>
      </c>
      <c r="G243" s="81">
        <v>2266285</v>
      </c>
      <c r="H243" s="82">
        <v>2965</v>
      </c>
    </row>
    <row r="244" spans="1:8" x14ac:dyDescent="0.2">
      <c r="A244" s="139" t="s">
        <v>466</v>
      </c>
      <c r="B244" s="139" t="s">
        <v>467</v>
      </c>
      <c r="C244" s="140">
        <v>9130567.6799999997</v>
      </c>
      <c r="D244" s="141">
        <v>12514</v>
      </c>
      <c r="E244" s="140">
        <v>-1485227.49</v>
      </c>
      <c r="F244" s="141">
        <v>-1326</v>
      </c>
      <c r="G244" s="140">
        <v>7645340.1900000004</v>
      </c>
      <c r="H244" s="141">
        <v>11188</v>
      </c>
    </row>
    <row r="245" spans="1:8" outlineLevel="2" x14ac:dyDescent="0.2">
      <c r="A245" s="77"/>
      <c r="B245" s="78" t="s">
        <v>2314</v>
      </c>
      <c r="C245" s="79">
        <v>1473848.68</v>
      </c>
      <c r="D245" s="80">
        <v>2256</v>
      </c>
      <c r="E245" s="84">
        <v>-2843.55</v>
      </c>
      <c r="F245" s="85">
        <v>-3</v>
      </c>
      <c r="G245" s="81">
        <v>1471005.13</v>
      </c>
      <c r="H245" s="82">
        <v>2253</v>
      </c>
    </row>
    <row r="246" spans="1:8" outlineLevel="2" x14ac:dyDescent="0.2">
      <c r="A246" s="77"/>
      <c r="B246" s="78" t="s">
        <v>2315</v>
      </c>
      <c r="C246" s="79">
        <v>2552241</v>
      </c>
      <c r="D246" s="80">
        <v>3420</v>
      </c>
      <c r="E246" s="84">
        <v>-600993.28000000003</v>
      </c>
      <c r="F246" s="85">
        <v>-495</v>
      </c>
      <c r="G246" s="81">
        <v>1951247.72</v>
      </c>
      <c r="H246" s="82">
        <v>2925</v>
      </c>
    </row>
    <row r="247" spans="1:8" outlineLevel="2" x14ac:dyDescent="0.2">
      <c r="A247" s="77"/>
      <c r="B247" s="78" t="s">
        <v>2316</v>
      </c>
      <c r="C247" s="79">
        <v>2552241</v>
      </c>
      <c r="D247" s="80">
        <v>3420</v>
      </c>
      <c r="E247" s="84">
        <v>-881390.66</v>
      </c>
      <c r="F247" s="85">
        <v>-828</v>
      </c>
      <c r="G247" s="81">
        <v>1670850.34</v>
      </c>
      <c r="H247" s="82">
        <v>2592</v>
      </c>
    </row>
    <row r="248" spans="1:8" outlineLevel="2" x14ac:dyDescent="0.2">
      <c r="A248" s="77"/>
      <c r="B248" s="78" t="s">
        <v>2317</v>
      </c>
      <c r="C248" s="79">
        <v>2552237</v>
      </c>
      <c r="D248" s="80">
        <v>3418</v>
      </c>
      <c r="E248" s="84">
        <v>0</v>
      </c>
      <c r="F248" s="85">
        <v>0</v>
      </c>
      <c r="G248" s="81">
        <v>2552237</v>
      </c>
      <c r="H248" s="82">
        <v>3418</v>
      </c>
    </row>
    <row r="249" spans="1:8" x14ac:dyDescent="0.2">
      <c r="A249" s="139" t="s">
        <v>479</v>
      </c>
      <c r="B249" s="139" t="s">
        <v>480</v>
      </c>
      <c r="C249" s="140">
        <v>5655798.7699999996</v>
      </c>
      <c r="D249" s="141">
        <v>8300</v>
      </c>
      <c r="E249" s="140">
        <v>-377427.59</v>
      </c>
      <c r="F249" s="141">
        <v>-39</v>
      </c>
      <c r="G249" s="140">
        <v>5278371.18</v>
      </c>
      <c r="H249" s="141">
        <v>8261</v>
      </c>
    </row>
    <row r="250" spans="1:8" outlineLevel="2" x14ac:dyDescent="0.2">
      <c r="A250" s="77"/>
      <c r="B250" s="78" t="s">
        <v>2314</v>
      </c>
      <c r="C250" s="79">
        <v>676457.77</v>
      </c>
      <c r="D250" s="80">
        <v>1166</v>
      </c>
      <c r="E250" s="84">
        <v>0</v>
      </c>
      <c r="F250" s="85">
        <v>0</v>
      </c>
      <c r="G250" s="81">
        <v>676457.77</v>
      </c>
      <c r="H250" s="82">
        <v>1166</v>
      </c>
    </row>
    <row r="251" spans="1:8" outlineLevel="2" x14ac:dyDescent="0.2">
      <c r="A251" s="77"/>
      <c r="B251" s="78" t="s">
        <v>2315</v>
      </c>
      <c r="C251" s="79">
        <v>1659781</v>
      </c>
      <c r="D251" s="80">
        <v>2379</v>
      </c>
      <c r="E251" s="84">
        <v>-514293.67</v>
      </c>
      <c r="F251" s="85">
        <v>-597</v>
      </c>
      <c r="G251" s="81">
        <v>1145487.33</v>
      </c>
      <c r="H251" s="82">
        <v>1782</v>
      </c>
    </row>
    <row r="252" spans="1:8" outlineLevel="2" x14ac:dyDescent="0.2">
      <c r="A252" s="77"/>
      <c r="B252" s="78" t="s">
        <v>2316</v>
      </c>
      <c r="C252" s="79">
        <v>1659781</v>
      </c>
      <c r="D252" s="80">
        <v>2379</v>
      </c>
      <c r="E252" s="84">
        <v>136866.07999999999</v>
      </c>
      <c r="F252" s="85">
        <v>558</v>
      </c>
      <c r="G252" s="81">
        <v>1796647.08</v>
      </c>
      <c r="H252" s="82">
        <v>2937</v>
      </c>
    </row>
    <row r="253" spans="1:8" outlineLevel="2" x14ac:dyDescent="0.2">
      <c r="A253" s="77"/>
      <c r="B253" s="78" t="s">
        <v>2317</v>
      </c>
      <c r="C253" s="79">
        <v>1659779</v>
      </c>
      <c r="D253" s="80">
        <v>2376</v>
      </c>
      <c r="E253" s="84">
        <v>0</v>
      </c>
      <c r="F253" s="85">
        <v>0</v>
      </c>
      <c r="G253" s="81">
        <v>1659779</v>
      </c>
      <c r="H253" s="82">
        <v>2376</v>
      </c>
    </row>
    <row r="254" spans="1:8" x14ac:dyDescent="0.2">
      <c r="A254" s="139" t="s">
        <v>492</v>
      </c>
      <c r="B254" s="139" t="s">
        <v>493</v>
      </c>
      <c r="C254" s="140">
        <v>5886290.1600000001</v>
      </c>
      <c r="D254" s="141">
        <v>7893</v>
      </c>
      <c r="E254" s="140">
        <v>187887.8</v>
      </c>
      <c r="F254" s="141">
        <v>362</v>
      </c>
      <c r="G254" s="140">
        <v>6074177.96</v>
      </c>
      <c r="H254" s="141">
        <v>8255</v>
      </c>
    </row>
    <row r="255" spans="1:8" outlineLevel="2" x14ac:dyDescent="0.2">
      <c r="A255" s="77"/>
      <c r="B255" s="78" t="s">
        <v>2314</v>
      </c>
      <c r="C255" s="79">
        <v>913901.16</v>
      </c>
      <c r="D255" s="80">
        <v>1331</v>
      </c>
      <c r="E255" s="84">
        <v>0</v>
      </c>
      <c r="F255" s="85">
        <v>0</v>
      </c>
      <c r="G255" s="81">
        <v>913901.16</v>
      </c>
      <c r="H255" s="82">
        <v>1331</v>
      </c>
    </row>
    <row r="256" spans="1:8" outlineLevel="2" x14ac:dyDescent="0.2">
      <c r="A256" s="77"/>
      <c r="B256" s="78" t="s">
        <v>2315</v>
      </c>
      <c r="C256" s="79">
        <v>1657464</v>
      </c>
      <c r="D256" s="80">
        <v>2188</v>
      </c>
      <c r="E256" s="84">
        <v>0</v>
      </c>
      <c r="F256" s="85">
        <v>0</v>
      </c>
      <c r="G256" s="81">
        <v>1657464</v>
      </c>
      <c r="H256" s="82">
        <v>2188</v>
      </c>
    </row>
    <row r="257" spans="1:8" outlineLevel="2" x14ac:dyDescent="0.2">
      <c r="A257" s="77"/>
      <c r="B257" s="78" t="s">
        <v>2316</v>
      </c>
      <c r="C257" s="79">
        <v>1657464</v>
      </c>
      <c r="D257" s="80">
        <v>2188</v>
      </c>
      <c r="E257" s="84">
        <v>187887.8</v>
      </c>
      <c r="F257" s="85">
        <v>362</v>
      </c>
      <c r="G257" s="81">
        <v>1845351.8</v>
      </c>
      <c r="H257" s="82">
        <v>2550</v>
      </c>
    </row>
    <row r="258" spans="1:8" outlineLevel="2" x14ac:dyDescent="0.2">
      <c r="A258" s="77"/>
      <c r="B258" s="78" t="s">
        <v>2317</v>
      </c>
      <c r="C258" s="79">
        <v>1657461</v>
      </c>
      <c r="D258" s="80">
        <v>2186</v>
      </c>
      <c r="E258" s="84">
        <v>0</v>
      </c>
      <c r="F258" s="85">
        <v>0</v>
      </c>
      <c r="G258" s="81">
        <v>1657461</v>
      </c>
      <c r="H258" s="82">
        <v>2186</v>
      </c>
    </row>
    <row r="259" spans="1:8" ht="22.5" x14ac:dyDescent="0.2">
      <c r="A259" s="139" t="s">
        <v>504</v>
      </c>
      <c r="B259" s="139" t="s">
        <v>505</v>
      </c>
      <c r="C259" s="140">
        <v>2506730</v>
      </c>
      <c r="D259" s="141">
        <v>3275</v>
      </c>
      <c r="E259" s="140">
        <v>113305.9</v>
      </c>
      <c r="F259" s="141">
        <v>204</v>
      </c>
      <c r="G259" s="140">
        <v>2620035.9</v>
      </c>
      <c r="H259" s="141">
        <v>3479</v>
      </c>
    </row>
    <row r="260" spans="1:8" outlineLevel="2" x14ac:dyDescent="0.2">
      <c r="A260" s="77"/>
      <c r="B260" s="78" t="s">
        <v>2314</v>
      </c>
      <c r="C260" s="79">
        <v>1130732</v>
      </c>
      <c r="D260" s="80">
        <v>1524</v>
      </c>
      <c r="E260" s="84">
        <v>0</v>
      </c>
      <c r="F260" s="85">
        <v>0</v>
      </c>
      <c r="G260" s="81">
        <v>1130732</v>
      </c>
      <c r="H260" s="82">
        <v>1524</v>
      </c>
    </row>
    <row r="261" spans="1:8" outlineLevel="2" x14ac:dyDescent="0.2">
      <c r="A261" s="77"/>
      <c r="B261" s="78" t="s">
        <v>2315</v>
      </c>
      <c r="C261" s="79">
        <v>776079.7</v>
      </c>
      <c r="D261" s="80">
        <v>1046</v>
      </c>
      <c r="E261" s="84">
        <v>0</v>
      </c>
      <c r="F261" s="85">
        <v>0</v>
      </c>
      <c r="G261" s="81">
        <v>776079.7</v>
      </c>
      <c r="H261" s="82">
        <v>1046</v>
      </c>
    </row>
    <row r="262" spans="1:8" outlineLevel="2" x14ac:dyDescent="0.2">
      <c r="A262" s="77"/>
      <c r="B262" s="78" t="s">
        <v>2316</v>
      </c>
      <c r="C262" s="79">
        <v>122634</v>
      </c>
      <c r="D262" s="83">
        <v>114</v>
      </c>
      <c r="E262" s="84">
        <v>113305.9</v>
      </c>
      <c r="F262" s="85">
        <v>204</v>
      </c>
      <c r="G262" s="81">
        <v>235939.9</v>
      </c>
      <c r="H262" s="82">
        <v>318</v>
      </c>
    </row>
    <row r="263" spans="1:8" outlineLevel="2" x14ac:dyDescent="0.2">
      <c r="A263" s="77"/>
      <c r="B263" s="78" t="s">
        <v>2317</v>
      </c>
      <c r="C263" s="79">
        <v>477284.3</v>
      </c>
      <c r="D263" s="83">
        <v>591</v>
      </c>
      <c r="E263" s="84">
        <v>0</v>
      </c>
      <c r="F263" s="85">
        <v>0</v>
      </c>
      <c r="G263" s="81">
        <v>477284.3</v>
      </c>
      <c r="H263" s="82">
        <v>591</v>
      </c>
    </row>
    <row r="264" spans="1:8" ht="22.5" x14ac:dyDescent="0.2">
      <c r="A264" s="139" t="s">
        <v>515</v>
      </c>
      <c r="B264" s="139" t="s">
        <v>2300</v>
      </c>
      <c r="C264" s="140">
        <v>5036325.37</v>
      </c>
      <c r="D264" s="141">
        <v>6466</v>
      </c>
      <c r="E264" s="140">
        <v>-577547.66</v>
      </c>
      <c r="F264" s="141">
        <v>-475</v>
      </c>
      <c r="G264" s="140">
        <v>4458777.71</v>
      </c>
      <c r="H264" s="141">
        <v>5991</v>
      </c>
    </row>
    <row r="265" spans="1:8" outlineLevel="2" x14ac:dyDescent="0.2">
      <c r="A265" s="77"/>
      <c r="B265" s="78" t="s">
        <v>2314</v>
      </c>
      <c r="C265" s="79">
        <v>874944.37</v>
      </c>
      <c r="D265" s="80">
        <v>1221</v>
      </c>
      <c r="E265" s="84">
        <v>0</v>
      </c>
      <c r="F265" s="85">
        <v>0</v>
      </c>
      <c r="G265" s="81">
        <v>874944.37</v>
      </c>
      <c r="H265" s="82">
        <v>1221</v>
      </c>
    </row>
    <row r="266" spans="1:8" outlineLevel="2" x14ac:dyDescent="0.2">
      <c r="A266" s="77"/>
      <c r="B266" s="78" t="s">
        <v>2315</v>
      </c>
      <c r="C266" s="79">
        <v>1387129</v>
      </c>
      <c r="D266" s="80">
        <v>1749</v>
      </c>
      <c r="E266" s="84">
        <v>-365461.25</v>
      </c>
      <c r="F266" s="85">
        <v>-384</v>
      </c>
      <c r="G266" s="81">
        <v>1021667.75</v>
      </c>
      <c r="H266" s="82">
        <v>1365</v>
      </c>
    </row>
    <row r="267" spans="1:8" outlineLevel="2" x14ac:dyDescent="0.2">
      <c r="A267" s="77"/>
      <c r="B267" s="78" t="s">
        <v>2316</v>
      </c>
      <c r="C267" s="79">
        <v>1387129</v>
      </c>
      <c r="D267" s="80">
        <v>1749</v>
      </c>
      <c r="E267" s="84">
        <v>-212086.41</v>
      </c>
      <c r="F267" s="85">
        <v>-91</v>
      </c>
      <c r="G267" s="81">
        <v>1175042.5900000001</v>
      </c>
      <c r="H267" s="82">
        <v>1658</v>
      </c>
    </row>
    <row r="268" spans="1:8" outlineLevel="2" x14ac:dyDescent="0.2">
      <c r="A268" s="77"/>
      <c r="B268" s="78" t="s">
        <v>2317</v>
      </c>
      <c r="C268" s="79">
        <v>1387123</v>
      </c>
      <c r="D268" s="80">
        <v>1747</v>
      </c>
      <c r="E268" s="84">
        <v>0</v>
      </c>
      <c r="F268" s="85">
        <v>0</v>
      </c>
      <c r="G268" s="81">
        <v>1387123</v>
      </c>
      <c r="H268" s="82">
        <v>1747</v>
      </c>
    </row>
    <row r="269" spans="1:8" ht="22.5" x14ac:dyDescent="0.2">
      <c r="A269" s="139" t="s">
        <v>524</v>
      </c>
      <c r="B269" s="139" t="s">
        <v>525</v>
      </c>
      <c r="C269" s="140">
        <v>8331597.4800000004</v>
      </c>
      <c r="D269" s="141">
        <v>11541</v>
      </c>
      <c r="E269" s="140">
        <v>-2496804.02</v>
      </c>
      <c r="F269" s="141">
        <v>-2815</v>
      </c>
      <c r="G269" s="140">
        <v>5834793.46</v>
      </c>
      <c r="H269" s="141">
        <v>8726</v>
      </c>
    </row>
    <row r="270" spans="1:8" outlineLevel="2" x14ac:dyDescent="0.2">
      <c r="A270" s="77"/>
      <c r="B270" s="78" t="s">
        <v>2314</v>
      </c>
      <c r="C270" s="79">
        <v>1070043.48</v>
      </c>
      <c r="D270" s="80">
        <v>1634</v>
      </c>
      <c r="E270" s="84">
        <v>-947.85</v>
      </c>
      <c r="F270" s="85">
        <v>-1</v>
      </c>
      <c r="G270" s="81">
        <v>1069095.6299999999</v>
      </c>
      <c r="H270" s="82">
        <v>1633</v>
      </c>
    </row>
    <row r="271" spans="1:8" outlineLevel="2" x14ac:dyDescent="0.2">
      <c r="A271" s="77"/>
      <c r="B271" s="78" t="s">
        <v>2315</v>
      </c>
      <c r="C271" s="79">
        <v>2420519</v>
      </c>
      <c r="D271" s="80">
        <v>3303</v>
      </c>
      <c r="E271" s="84">
        <v>-1302636.3600000001</v>
      </c>
      <c r="F271" s="85">
        <v>-1602</v>
      </c>
      <c r="G271" s="81">
        <v>1117882.6399999999</v>
      </c>
      <c r="H271" s="82">
        <v>1701</v>
      </c>
    </row>
    <row r="272" spans="1:8" outlineLevel="2" x14ac:dyDescent="0.2">
      <c r="A272" s="77"/>
      <c r="B272" s="78" t="s">
        <v>2316</v>
      </c>
      <c r="C272" s="79">
        <v>2420519</v>
      </c>
      <c r="D272" s="80">
        <v>3303</v>
      </c>
      <c r="E272" s="84">
        <v>-1193219.81</v>
      </c>
      <c r="F272" s="85">
        <v>-1212</v>
      </c>
      <c r="G272" s="81">
        <v>1227299.19</v>
      </c>
      <c r="H272" s="82">
        <v>2091</v>
      </c>
    </row>
    <row r="273" spans="1:8" outlineLevel="2" x14ac:dyDescent="0.2">
      <c r="A273" s="77"/>
      <c r="B273" s="78" t="s">
        <v>2317</v>
      </c>
      <c r="C273" s="79">
        <v>2420516</v>
      </c>
      <c r="D273" s="80">
        <v>3301</v>
      </c>
      <c r="E273" s="84">
        <v>0</v>
      </c>
      <c r="F273" s="85">
        <v>0</v>
      </c>
      <c r="G273" s="81">
        <v>2420516</v>
      </c>
      <c r="H273" s="82">
        <v>3301</v>
      </c>
    </row>
    <row r="274" spans="1:8" ht="22.5" x14ac:dyDescent="0.2">
      <c r="A274" s="139" t="s">
        <v>531</v>
      </c>
      <c r="B274" s="139" t="s">
        <v>532</v>
      </c>
      <c r="C274" s="140">
        <v>2244830.75</v>
      </c>
      <c r="D274" s="141">
        <v>2944</v>
      </c>
      <c r="E274" s="140">
        <v>-750896.75</v>
      </c>
      <c r="F274" s="141">
        <v>-961</v>
      </c>
      <c r="G274" s="140">
        <v>1493934</v>
      </c>
      <c r="H274" s="141">
        <v>1983</v>
      </c>
    </row>
    <row r="275" spans="1:8" outlineLevel="2" x14ac:dyDescent="0.2">
      <c r="A275" s="77"/>
      <c r="B275" s="78" t="s">
        <v>2314</v>
      </c>
      <c r="C275" s="79">
        <v>300489.75</v>
      </c>
      <c r="D275" s="83">
        <v>405</v>
      </c>
      <c r="E275" s="84">
        <v>0</v>
      </c>
      <c r="F275" s="85">
        <v>0</v>
      </c>
      <c r="G275" s="81">
        <v>300489.75</v>
      </c>
      <c r="H275" s="82">
        <v>405</v>
      </c>
    </row>
    <row r="276" spans="1:8" outlineLevel="2" x14ac:dyDescent="0.2">
      <c r="A276" s="77"/>
      <c r="B276" s="78" t="s">
        <v>2315</v>
      </c>
      <c r="C276" s="79">
        <v>648115</v>
      </c>
      <c r="D276" s="83">
        <v>848</v>
      </c>
      <c r="E276" s="84">
        <v>-420336.35</v>
      </c>
      <c r="F276" s="85">
        <v>-541</v>
      </c>
      <c r="G276" s="81">
        <v>227778.65</v>
      </c>
      <c r="H276" s="82">
        <v>307</v>
      </c>
    </row>
    <row r="277" spans="1:8" outlineLevel="2" x14ac:dyDescent="0.2">
      <c r="A277" s="77"/>
      <c r="B277" s="78" t="s">
        <v>2316</v>
      </c>
      <c r="C277" s="79">
        <v>648115</v>
      </c>
      <c r="D277" s="83">
        <v>848</v>
      </c>
      <c r="E277" s="84">
        <v>-330560.40000000002</v>
      </c>
      <c r="F277" s="85">
        <v>-420</v>
      </c>
      <c r="G277" s="81">
        <v>317554.59999999998</v>
      </c>
      <c r="H277" s="82">
        <v>428</v>
      </c>
    </row>
    <row r="278" spans="1:8" outlineLevel="2" x14ac:dyDescent="0.2">
      <c r="A278" s="77"/>
      <c r="B278" s="78" t="s">
        <v>2317</v>
      </c>
      <c r="C278" s="79">
        <v>648111</v>
      </c>
      <c r="D278" s="83">
        <v>843</v>
      </c>
      <c r="E278" s="84">
        <v>0</v>
      </c>
      <c r="F278" s="85">
        <v>0</v>
      </c>
      <c r="G278" s="81">
        <v>648111</v>
      </c>
      <c r="H278" s="82">
        <v>843</v>
      </c>
    </row>
    <row r="279" spans="1:8" ht="22.5" x14ac:dyDescent="0.2">
      <c r="A279" s="139" t="s">
        <v>538</v>
      </c>
      <c r="B279" s="139" t="s">
        <v>539</v>
      </c>
      <c r="C279" s="140">
        <v>1080515.99</v>
      </c>
      <c r="D279" s="141">
        <v>1669</v>
      </c>
      <c r="E279" s="140">
        <v>-589411.77</v>
      </c>
      <c r="F279" s="141">
        <v>-825</v>
      </c>
      <c r="G279" s="140">
        <v>491104.22</v>
      </c>
      <c r="H279" s="141">
        <v>844</v>
      </c>
    </row>
    <row r="280" spans="1:8" outlineLevel="2" x14ac:dyDescent="0.2">
      <c r="A280" s="77"/>
      <c r="B280" s="78" t="s">
        <v>2314</v>
      </c>
      <c r="C280" s="79">
        <v>100016.99</v>
      </c>
      <c r="D280" s="83">
        <v>220</v>
      </c>
      <c r="E280" s="84">
        <v>0</v>
      </c>
      <c r="F280" s="86">
        <v>0</v>
      </c>
      <c r="G280" s="81">
        <v>100016.99</v>
      </c>
      <c r="H280" s="82">
        <v>220</v>
      </c>
    </row>
    <row r="281" spans="1:8" outlineLevel="2" x14ac:dyDescent="0.2">
      <c r="A281" s="77"/>
      <c r="B281" s="78" t="s">
        <v>2315</v>
      </c>
      <c r="C281" s="79">
        <v>326833</v>
      </c>
      <c r="D281" s="83">
        <v>483</v>
      </c>
      <c r="E281" s="84">
        <v>-296857.58</v>
      </c>
      <c r="F281" s="85">
        <v>-417</v>
      </c>
      <c r="G281" s="81">
        <v>29975.42</v>
      </c>
      <c r="H281" s="82">
        <v>66</v>
      </c>
    </row>
    <row r="282" spans="1:8" outlineLevel="2" x14ac:dyDescent="0.2">
      <c r="A282" s="77"/>
      <c r="B282" s="78" t="s">
        <v>2316</v>
      </c>
      <c r="C282" s="79">
        <v>326833</v>
      </c>
      <c r="D282" s="83">
        <v>483</v>
      </c>
      <c r="E282" s="84">
        <v>-292554.19</v>
      </c>
      <c r="F282" s="86">
        <v>-408</v>
      </c>
      <c r="G282" s="81">
        <v>34278.81</v>
      </c>
      <c r="H282" s="82">
        <v>75</v>
      </c>
    </row>
    <row r="283" spans="1:8" outlineLevel="2" x14ac:dyDescent="0.2">
      <c r="A283" s="77"/>
      <c r="B283" s="78" t="s">
        <v>2317</v>
      </c>
      <c r="C283" s="79">
        <v>326833</v>
      </c>
      <c r="D283" s="83">
        <v>483</v>
      </c>
      <c r="E283" s="84">
        <v>0</v>
      </c>
      <c r="F283" s="86">
        <v>0</v>
      </c>
      <c r="G283" s="81">
        <v>326833</v>
      </c>
      <c r="H283" s="82">
        <v>483</v>
      </c>
    </row>
    <row r="284" spans="1:8" ht="22.5" x14ac:dyDescent="0.2">
      <c r="A284" s="139" t="s">
        <v>2245</v>
      </c>
      <c r="B284" s="139" t="s">
        <v>2246</v>
      </c>
      <c r="C284" s="140">
        <v>60276</v>
      </c>
      <c r="D284" s="142">
        <v>77</v>
      </c>
      <c r="E284" s="140">
        <v>-40184</v>
      </c>
      <c r="F284" s="141">
        <v>-56</v>
      </c>
      <c r="G284" s="140">
        <v>20092</v>
      </c>
      <c r="H284" s="141">
        <v>21</v>
      </c>
    </row>
    <row r="285" spans="1:8" outlineLevel="2" x14ac:dyDescent="0.2">
      <c r="A285" s="77"/>
      <c r="B285" s="78" t="s">
        <v>2315</v>
      </c>
      <c r="C285" s="79">
        <v>20092</v>
      </c>
      <c r="D285" s="83">
        <v>28</v>
      </c>
      <c r="E285" s="84">
        <v>-20092</v>
      </c>
      <c r="F285" s="85">
        <v>-28</v>
      </c>
      <c r="G285" s="81">
        <v>0</v>
      </c>
      <c r="H285" s="82">
        <v>0</v>
      </c>
    </row>
    <row r="286" spans="1:8" outlineLevel="2" x14ac:dyDescent="0.2">
      <c r="A286" s="77"/>
      <c r="B286" s="78" t="s">
        <v>2316</v>
      </c>
      <c r="C286" s="79">
        <v>20092</v>
      </c>
      <c r="D286" s="83">
        <v>28</v>
      </c>
      <c r="E286" s="84">
        <v>-20092</v>
      </c>
      <c r="F286" s="85">
        <v>-28</v>
      </c>
      <c r="G286" s="81">
        <v>0</v>
      </c>
      <c r="H286" s="82">
        <v>0</v>
      </c>
    </row>
    <row r="287" spans="1:8" outlineLevel="2" x14ac:dyDescent="0.2">
      <c r="A287" s="77"/>
      <c r="B287" s="78" t="s">
        <v>2317</v>
      </c>
      <c r="C287" s="79">
        <v>20092</v>
      </c>
      <c r="D287" s="83">
        <v>21</v>
      </c>
      <c r="E287" s="84">
        <v>0</v>
      </c>
      <c r="F287" s="85">
        <v>0</v>
      </c>
      <c r="G287" s="81">
        <v>20092</v>
      </c>
      <c r="H287" s="82">
        <v>21</v>
      </c>
    </row>
    <row r="288" spans="1:8" ht="22.5" x14ac:dyDescent="0.2">
      <c r="A288" s="139" t="s">
        <v>545</v>
      </c>
      <c r="B288" s="139" t="s">
        <v>2306</v>
      </c>
      <c r="C288" s="140">
        <v>1206676</v>
      </c>
      <c r="D288" s="141">
        <v>1575</v>
      </c>
      <c r="E288" s="140">
        <v>-804448</v>
      </c>
      <c r="F288" s="141">
        <v>-1054</v>
      </c>
      <c r="G288" s="140">
        <v>402228</v>
      </c>
      <c r="H288" s="141">
        <v>521</v>
      </c>
    </row>
    <row r="289" spans="1:8" outlineLevel="2" x14ac:dyDescent="0.2">
      <c r="A289" s="77"/>
      <c r="B289" s="78" t="s">
        <v>2315</v>
      </c>
      <c r="C289" s="79">
        <v>402224</v>
      </c>
      <c r="D289" s="83">
        <v>527</v>
      </c>
      <c r="E289" s="84">
        <v>-402224</v>
      </c>
      <c r="F289" s="85">
        <v>-527</v>
      </c>
      <c r="G289" s="81">
        <v>0</v>
      </c>
      <c r="H289" s="82">
        <v>0</v>
      </c>
    </row>
    <row r="290" spans="1:8" outlineLevel="2" x14ac:dyDescent="0.2">
      <c r="A290" s="77"/>
      <c r="B290" s="78" t="s">
        <v>2316</v>
      </c>
      <c r="C290" s="79">
        <v>402224</v>
      </c>
      <c r="D290" s="83">
        <v>527</v>
      </c>
      <c r="E290" s="84">
        <v>-402224</v>
      </c>
      <c r="F290" s="85">
        <v>-527</v>
      </c>
      <c r="G290" s="81">
        <v>0</v>
      </c>
      <c r="H290" s="82">
        <v>0</v>
      </c>
    </row>
    <row r="291" spans="1:8" outlineLevel="2" x14ac:dyDescent="0.2">
      <c r="A291" s="77"/>
      <c r="B291" s="78" t="s">
        <v>2317</v>
      </c>
      <c r="C291" s="79">
        <v>402228</v>
      </c>
      <c r="D291" s="83">
        <v>521</v>
      </c>
      <c r="E291" s="84">
        <v>0</v>
      </c>
      <c r="F291" s="85">
        <v>0</v>
      </c>
      <c r="G291" s="81">
        <v>402228</v>
      </c>
      <c r="H291" s="82">
        <v>521</v>
      </c>
    </row>
    <row r="292" spans="1:8" ht="33.75" x14ac:dyDescent="0.2">
      <c r="A292" s="139" t="s">
        <v>551</v>
      </c>
      <c r="B292" s="139" t="s">
        <v>552</v>
      </c>
      <c r="C292" s="140">
        <v>378304</v>
      </c>
      <c r="D292" s="142">
        <v>495</v>
      </c>
      <c r="E292" s="140">
        <v>-252208</v>
      </c>
      <c r="F292" s="141">
        <v>-328</v>
      </c>
      <c r="G292" s="140">
        <v>126096</v>
      </c>
      <c r="H292" s="141">
        <v>167</v>
      </c>
    </row>
    <row r="293" spans="1:8" outlineLevel="2" x14ac:dyDescent="0.2">
      <c r="A293" s="77"/>
      <c r="B293" s="78" t="s">
        <v>2315</v>
      </c>
      <c r="C293" s="79">
        <v>126104</v>
      </c>
      <c r="D293" s="83">
        <v>164</v>
      </c>
      <c r="E293" s="84">
        <v>-126104</v>
      </c>
      <c r="F293" s="85">
        <v>-164</v>
      </c>
      <c r="G293" s="81">
        <v>0</v>
      </c>
      <c r="H293" s="82">
        <v>0</v>
      </c>
    </row>
    <row r="294" spans="1:8" outlineLevel="2" x14ac:dyDescent="0.2">
      <c r="A294" s="77"/>
      <c r="B294" s="78" t="s">
        <v>2316</v>
      </c>
      <c r="C294" s="79">
        <v>126104</v>
      </c>
      <c r="D294" s="83">
        <v>164</v>
      </c>
      <c r="E294" s="84">
        <v>-126104</v>
      </c>
      <c r="F294" s="85">
        <v>-164</v>
      </c>
      <c r="G294" s="81">
        <v>0</v>
      </c>
      <c r="H294" s="82">
        <v>0</v>
      </c>
    </row>
    <row r="295" spans="1:8" outlineLevel="2" x14ac:dyDescent="0.2">
      <c r="A295" s="77"/>
      <c r="B295" s="78" t="s">
        <v>2317</v>
      </c>
      <c r="C295" s="79">
        <v>126096</v>
      </c>
      <c r="D295" s="83">
        <v>167</v>
      </c>
      <c r="E295" s="84">
        <v>0</v>
      </c>
      <c r="F295" s="85">
        <v>0</v>
      </c>
      <c r="G295" s="81">
        <v>126096</v>
      </c>
      <c r="H295" s="82">
        <v>167</v>
      </c>
    </row>
    <row r="296" spans="1:8" x14ac:dyDescent="0.2">
      <c r="A296" s="139" t="s">
        <v>555</v>
      </c>
      <c r="B296" s="139" t="s">
        <v>556</v>
      </c>
      <c r="C296" s="140">
        <v>30928.85</v>
      </c>
      <c r="D296" s="142">
        <v>41</v>
      </c>
      <c r="E296" s="140">
        <v>66996.58</v>
      </c>
      <c r="F296" s="141">
        <v>92</v>
      </c>
      <c r="G296" s="140">
        <v>97925.43</v>
      </c>
      <c r="H296" s="141">
        <v>133</v>
      </c>
    </row>
    <row r="297" spans="1:8" outlineLevel="2" x14ac:dyDescent="0.2">
      <c r="A297" s="77"/>
      <c r="B297" s="78" t="s">
        <v>2314</v>
      </c>
      <c r="C297" s="79">
        <v>9512.6200000000008</v>
      </c>
      <c r="D297" s="83">
        <v>12</v>
      </c>
      <c r="E297" s="79">
        <v>0</v>
      </c>
      <c r="F297" s="80">
        <v>0</v>
      </c>
      <c r="G297" s="81">
        <v>9512.6200000000008</v>
      </c>
      <c r="H297" s="82">
        <v>12</v>
      </c>
    </row>
    <row r="298" spans="1:8" outlineLevel="2" x14ac:dyDescent="0.2">
      <c r="A298" s="77"/>
      <c r="B298" s="78" t="s">
        <v>2315</v>
      </c>
      <c r="C298" s="79">
        <v>9568</v>
      </c>
      <c r="D298" s="83">
        <v>12</v>
      </c>
      <c r="E298" s="79">
        <v>0</v>
      </c>
      <c r="F298" s="80">
        <v>0</v>
      </c>
      <c r="G298" s="81">
        <v>9568</v>
      </c>
      <c r="H298" s="82">
        <v>12</v>
      </c>
    </row>
    <row r="299" spans="1:8" outlineLevel="2" x14ac:dyDescent="0.2">
      <c r="A299" s="77"/>
      <c r="B299" s="78" t="s">
        <v>2316</v>
      </c>
      <c r="C299" s="79">
        <v>5924.6</v>
      </c>
      <c r="D299" s="83">
        <v>8</v>
      </c>
      <c r="E299" s="79">
        <v>66996.58</v>
      </c>
      <c r="F299" s="80">
        <v>92</v>
      </c>
      <c r="G299" s="81">
        <v>72921.179999999993</v>
      </c>
      <c r="H299" s="82">
        <v>100</v>
      </c>
    </row>
    <row r="300" spans="1:8" outlineLevel="2" x14ac:dyDescent="0.2">
      <c r="A300" s="77"/>
      <c r="B300" s="78" t="s">
        <v>2317</v>
      </c>
      <c r="C300" s="79">
        <v>5923.63</v>
      </c>
      <c r="D300" s="83">
        <v>9</v>
      </c>
      <c r="E300" s="79">
        <v>0</v>
      </c>
      <c r="F300" s="80">
        <v>0</v>
      </c>
      <c r="G300" s="81">
        <v>5923.63</v>
      </c>
      <c r="H300" s="82">
        <v>9</v>
      </c>
    </row>
    <row r="301" spans="1:8" x14ac:dyDescent="0.2">
      <c r="A301" s="184" t="s">
        <v>2318</v>
      </c>
      <c r="B301" s="184"/>
      <c r="C301" s="140">
        <v>681654860.54999995</v>
      </c>
      <c r="D301" s="141">
        <v>922234</v>
      </c>
      <c r="E301" s="140">
        <v>-41190076.200000003</v>
      </c>
      <c r="F301" s="141">
        <v>-28706</v>
      </c>
      <c r="G301" s="140">
        <v>640464784.35000002</v>
      </c>
      <c r="H301" s="141">
        <v>893528</v>
      </c>
    </row>
  </sheetData>
  <mergeCells count="8">
    <mergeCell ref="A301:B301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="140" zoomScaleNormal="160" zoomScaleSheetLayoutView="140" workbookViewId="0">
      <pane ySplit="5" topLeftCell="A27" activePane="bottomLeft" state="frozen"/>
      <selection pane="bottomLeft" activeCell="E33" sqref="E33:F33"/>
    </sheetView>
  </sheetViews>
  <sheetFormatPr defaultColWidth="10.6640625" defaultRowHeight="12" outlineLevelRow="2" x14ac:dyDescent="0.2"/>
  <cols>
    <col min="1" max="1" width="7.6640625" customWidth="1"/>
    <col min="2" max="2" width="26.6640625" customWidth="1"/>
    <col min="3" max="3" width="15.33203125" customWidth="1"/>
    <col min="4" max="4" width="9.33203125" style="58" customWidth="1"/>
    <col min="5" max="5" width="14.5" style="59" customWidth="1"/>
    <col min="6" max="6" width="8.83203125" style="58" customWidth="1"/>
    <col min="7" max="7" width="14.33203125" style="59" customWidth="1"/>
    <col min="8" max="8" width="9.6640625" style="58" customWidth="1"/>
    <col min="257" max="257" width="8.83203125" customWidth="1"/>
    <col min="258" max="258" width="28.5" customWidth="1"/>
    <col min="259" max="259" width="15.33203125" customWidth="1"/>
    <col min="260" max="260" width="6.83203125" customWidth="1"/>
    <col min="261" max="261" width="14.5" customWidth="1"/>
    <col min="262" max="262" width="7.6640625" customWidth="1"/>
    <col min="263" max="263" width="14.33203125" customWidth="1"/>
    <col min="264" max="264" width="7.1640625" customWidth="1"/>
    <col min="513" max="513" width="8.83203125" customWidth="1"/>
    <col min="514" max="514" width="28.5" customWidth="1"/>
    <col min="515" max="515" width="15.33203125" customWidth="1"/>
    <col min="516" max="516" width="6.83203125" customWidth="1"/>
    <col min="517" max="517" width="14.5" customWidth="1"/>
    <col min="518" max="518" width="7.6640625" customWidth="1"/>
    <col min="519" max="519" width="14.33203125" customWidth="1"/>
    <col min="520" max="520" width="7.1640625" customWidth="1"/>
    <col min="769" max="769" width="8.83203125" customWidth="1"/>
    <col min="770" max="770" width="28.5" customWidth="1"/>
    <col min="771" max="771" width="15.33203125" customWidth="1"/>
    <col min="772" max="772" width="6.83203125" customWidth="1"/>
    <col min="773" max="773" width="14.5" customWidth="1"/>
    <col min="774" max="774" width="7.6640625" customWidth="1"/>
    <col min="775" max="775" width="14.33203125" customWidth="1"/>
    <col min="776" max="776" width="7.1640625" customWidth="1"/>
    <col min="1025" max="1025" width="8.83203125" customWidth="1"/>
    <col min="1026" max="1026" width="28.5" customWidth="1"/>
    <col min="1027" max="1027" width="15.33203125" customWidth="1"/>
    <col min="1028" max="1028" width="6.83203125" customWidth="1"/>
    <col min="1029" max="1029" width="14.5" customWidth="1"/>
    <col min="1030" max="1030" width="7.6640625" customWidth="1"/>
    <col min="1031" max="1031" width="14.33203125" customWidth="1"/>
    <col min="1032" max="1032" width="7.1640625" customWidth="1"/>
    <col min="1281" max="1281" width="8.83203125" customWidth="1"/>
    <col min="1282" max="1282" width="28.5" customWidth="1"/>
    <col min="1283" max="1283" width="15.33203125" customWidth="1"/>
    <col min="1284" max="1284" width="6.83203125" customWidth="1"/>
    <col min="1285" max="1285" width="14.5" customWidth="1"/>
    <col min="1286" max="1286" width="7.6640625" customWidth="1"/>
    <col min="1287" max="1287" width="14.33203125" customWidth="1"/>
    <col min="1288" max="1288" width="7.1640625" customWidth="1"/>
    <col min="1537" max="1537" width="8.83203125" customWidth="1"/>
    <col min="1538" max="1538" width="28.5" customWidth="1"/>
    <col min="1539" max="1539" width="15.33203125" customWidth="1"/>
    <col min="1540" max="1540" width="6.83203125" customWidth="1"/>
    <col min="1541" max="1541" width="14.5" customWidth="1"/>
    <col min="1542" max="1542" width="7.6640625" customWidth="1"/>
    <col min="1543" max="1543" width="14.33203125" customWidth="1"/>
    <col min="1544" max="1544" width="7.1640625" customWidth="1"/>
    <col min="1793" max="1793" width="8.83203125" customWidth="1"/>
    <col min="1794" max="1794" width="28.5" customWidth="1"/>
    <col min="1795" max="1795" width="15.33203125" customWidth="1"/>
    <col min="1796" max="1796" width="6.83203125" customWidth="1"/>
    <col min="1797" max="1797" width="14.5" customWidth="1"/>
    <col min="1798" max="1798" width="7.6640625" customWidth="1"/>
    <col min="1799" max="1799" width="14.33203125" customWidth="1"/>
    <col min="1800" max="1800" width="7.1640625" customWidth="1"/>
    <col min="2049" max="2049" width="8.83203125" customWidth="1"/>
    <col min="2050" max="2050" width="28.5" customWidth="1"/>
    <col min="2051" max="2051" width="15.33203125" customWidth="1"/>
    <col min="2052" max="2052" width="6.83203125" customWidth="1"/>
    <col min="2053" max="2053" width="14.5" customWidth="1"/>
    <col min="2054" max="2054" width="7.6640625" customWidth="1"/>
    <col min="2055" max="2055" width="14.33203125" customWidth="1"/>
    <col min="2056" max="2056" width="7.1640625" customWidth="1"/>
    <col min="2305" max="2305" width="8.83203125" customWidth="1"/>
    <col min="2306" max="2306" width="28.5" customWidth="1"/>
    <col min="2307" max="2307" width="15.33203125" customWidth="1"/>
    <col min="2308" max="2308" width="6.83203125" customWidth="1"/>
    <col min="2309" max="2309" width="14.5" customWidth="1"/>
    <col min="2310" max="2310" width="7.6640625" customWidth="1"/>
    <col min="2311" max="2311" width="14.33203125" customWidth="1"/>
    <col min="2312" max="2312" width="7.1640625" customWidth="1"/>
    <col min="2561" max="2561" width="8.83203125" customWidth="1"/>
    <col min="2562" max="2562" width="28.5" customWidth="1"/>
    <col min="2563" max="2563" width="15.33203125" customWidth="1"/>
    <col min="2564" max="2564" width="6.83203125" customWidth="1"/>
    <col min="2565" max="2565" width="14.5" customWidth="1"/>
    <col min="2566" max="2566" width="7.6640625" customWidth="1"/>
    <col min="2567" max="2567" width="14.33203125" customWidth="1"/>
    <col min="2568" max="2568" width="7.1640625" customWidth="1"/>
    <col min="2817" max="2817" width="8.83203125" customWidth="1"/>
    <col min="2818" max="2818" width="28.5" customWidth="1"/>
    <col min="2819" max="2819" width="15.33203125" customWidth="1"/>
    <col min="2820" max="2820" width="6.83203125" customWidth="1"/>
    <col min="2821" max="2821" width="14.5" customWidth="1"/>
    <col min="2822" max="2822" width="7.6640625" customWidth="1"/>
    <col min="2823" max="2823" width="14.33203125" customWidth="1"/>
    <col min="2824" max="2824" width="7.1640625" customWidth="1"/>
    <col min="3073" max="3073" width="8.83203125" customWidth="1"/>
    <col min="3074" max="3074" width="28.5" customWidth="1"/>
    <col min="3075" max="3075" width="15.33203125" customWidth="1"/>
    <col min="3076" max="3076" width="6.83203125" customWidth="1"/>
    <col min="3077" max="3077" width="14.5" customWidth="1"/>
    <col min="3078" max="3078" width="7.6640625" customWidth="1"/>
    <col min="3079" max="3079" width="14.33203125" customWidth="1"/>
    <col min="3080" max="3080" width="7.1640625" customWidth="1"/>
    <col min="3329" max="3329" width="8.83203125" customWidth="1"/>
    <col min="3330" max="3330" width="28.5" customWidth="1"/>
    <col min="3331" max="3331" width="15.33203125" customWidth="1"/>
    <col min="3332" max="3332" width="6.83203125" customWidth="1"/>
    <col min="3333" max="3333" width="14.5" customWidth="1"/>
    <col min="3334" max="3334" width="7.6640625" customWidth="1"/>
    <col min="3335" max="3335" width="14.33203125" customWidth="1"/>
    <col min="3336" max="3336" width="7.1640625" customWidth="1"/>
    <col min="3585" max="3585" width="8.83203125" customWidth="1"/>
    <col min="3586" max="3586" width="28.5" customWidth="1"/>
    <col min="3587" max="3587" width="15.33203125" customWidth="1"/>
    <col min="3588" max="3588" width="6.83203125" customWidth="1"/>
    <col min="3589" max="3589" width="14.5" customWidth="1"/>
    <col min="3590" max="3590" width="7.6640625" customWidth="1"/>
    <col min="3591" max="3591" width="14.33203125" customWidth="1"/>
    <col min="3592" max="3592" width="7.1640625" customWidth="1"/>
    <col min="3841" max="3841" width="8.83203125" customWidth="1"/>
    <col min="3842" max="3842" width="28.5" customWidth="1"/>
    <col min="3843" max="3843" width="15.33203125" customWidth="1"/>
    <col min="3844" max="3844" width="6.83203125" customWidth="1"/>
    <col min="3845" max="3845" width="14.5" customWidth="1"/>
    <col min="3846" max="3846" width="7.6640625" customWidth="1"/>
    <col min="3847" max="3847" width="14.33203125" customWidth="1"/>
    <col min="3848" max="3848" width="7.1640625" customWidth="1"/>
    <col min="4097" max="4097" width="8.83203125" customWidth="1"/>
    <col min="4098" max="4098" width="28.5" customWidth="1"/>
    <col min="4099" max="4099" width="15.33203125" customWidth="1"/>
    <col min="4100" max="4100" width="6.83203125" customWidth="1"/>
    <col min="4101" max="4101" width="14.5" customWidth="1"/>
    <col min="4102" max="4102" width="7.6640625" customWidth="1"/>
    <col min="4103" max="4103" width="14.33203125" customWidth="1"/>
    <col min="4104" max="4104" width="7.1640625" customWidth="1"/>
    <col min="4353" max="4353" width="8.83203125" customWidth="1"/>
    <col min="4354" max="4354" width="28.5" customWidth="1"/>
    <col min="4355" max="4355" width="15.33203125" customWidth="1"/>
    <col min="4356" max="4356" width="6.83203125" customWidth="1"/>
    <col min="4357" max="4357" width="14.5" customWidth="1"/>
    <col min="4358" max="4358" width="7.6640625" customWidth="1"/>
    <col min="4359" max="4359" width="14.33203125" customWidth="1"/>
    <col min="4360" max="4360" width="7.1640625" customWidth="1"/>
    <col min="4609" max="4609" width="8.83203125" customWidth="1"/>
    <col min="4610" max="4610" width="28.5" customWidth="1"/>
    <col min="4611" max="4611" width="15.33203125" customWidth="1"/>
    <col min="4612" max="4612" width="6.83203125" customWidth="1"/>
    <col min="4613" max="4613" width="14.5" customWidth="1"/>
    <col min="4614" max="4614" width="7.6640625" customWidth="1"/>
    <col min="4615" max="4615" width="14.33203125" customWidth="1"/>
    <col min="4616" max="4616" width="7.1640625" customWidth="1"/>
    <col min="4865" max="4865" width="8.83203125" customWidth="1"/>
    <col min="4866" max="4866" width="28.5" customWidth="1"/>
    <col min="4867" max="4867" width="15.33203125" customWidth="1"/>
    <col min="4868" max="4868" width="6.83203125" customWidth="1"/>
    <col min="4869" max="4869" width="14.5" customWidth="1"/>
    <col min="4870" max="4870" width="7.6640625" customWidth="1"/>
    <col min="4871" max="4871" width="14.33203125" customWidth="1"/>
    <col min="4872" max="4872" width="7.1640625" customWidth="1"/>
    <col min="5121" max="5121" width="8.83203125" customWidth="1"/>
    <col min="5122" max="5122" width="28.5" customWidth="1"/>
    <col min="5123" max="5123" width="15.33203125" customWidth="1"/>
    <col min="5124" max="5124" width="6.83203125" customWidth="1"/>
    <col min="5125" max="5125" width="14.5" customWidth="1"/>
    <col min="5126" max="5126" width="7.6640625" customWidth="1"/>
    <col min="5127" max="5127" width="14.33203125" customWidth="1"/>
    <col min="5128" max="5128" width="7.1640625" customWidth="1"/>
    <col min="5377" max="5377" width="8.83203125" customWidth="1"/>
    <col min="5378" max="5378" width="28.5" customWidth="1"/>
    <col min="5379" max="5379" width="15.33203125" customWidth="1"/>
    <col min="5380" max="5380" width="6.83203125" customWidth="1"/>
    <col min="5381" max="5381" width="14.5" customWidth="1"/>
    <col min="5382" max="5382" width="7.6640625" customWidth="1"/>
    <col min="5383" max="5383" width="14.33203125" customWidth="1"/>
    <col min="5384" max="5384" width="7.1640625" customWidth="1"/>
    <col min="5633" max="5633" width="8.83203125" customWidth="1"/>
    <col min="5634" max="5634" width="28.5" customWidth="1"/>
    <col min="5635" max="5635" width="15.33203125" customWidth="1"/>
    <col min="5636" max="5636" width="6.83203125" customWidth="1"/>
    <col min="5637" max="5637" width="14.5" customWidth="1"/>
    <col min="5638" max="5638" width="7.6640625" customWidth="1"/>
    <col min="5639" max="5639" width="14.33203125" customWidth="1"/>
    <col min="5640" max="5640" width="7.1640625" customWidth="1"/>
    <col min="5889" max="5889" width="8.83203125" customWidth="1"/>
    <col min="5890" max="5890" width="28.5" customWidth="1"/>
    <col min="5891" max="5891" width="15.33203125" customWidth="1"/>
    <col min="5892" max="5892" width="6.83203125" customWidth="1"/>
    <col min="5893" max="5893" width="14.5" customWidth="1"/>
    <col min="5894" max="5894" width="7.6640625" customWidth="1"/>
    <col min="5895" max="5895" width="14.33203125" customWidth="1"/>
    <col min="5896" max="5896" width="7.1640625" customWidth="1"/>
    <col min="6145" max="6145" width="8.83203125" customWidth="1"/>
    <col min="6146" max="6146" width="28.5" customWidth="1"/>
    <col min="6147" max="6147" width="15.33203125" customWidth="1"/>
    <col min="6148" max="6148" width="6.83203125" customWidth="1"/>
    <col min="6149" max="6149" width="14.5" customWidth="1"/>
    <col min="6150" max="6150" width="7.6640625" customWidth="1"/>
    <col min="6151" max="6151" width="14.33203125" customWidth="1"/>
    <col min="6152" max="6152" width="7.1640625" customWidth="1"/>
    <col min="6401" max="6401" width="8.83203125" customWidth="1"/>
    <col min="6402" max="6402" width="28.5" customWidth="1"/>
    <col min="6403" max="6403" width="15.33203125" customWidth="1"/>
    <col min="6404" max="6404" width="6.83203125" customWidth="1"/>
    <col min="6405" max="6405" width="14.5" customWidth="1"/>
    <col min="6406" max="6406" width="7.6640625" customWidth="1"/>
    <col min="6407" max="6407" width="14.33203125" customWidth="1"/>
    <col min="6408" max="6408" width="7.1640625" customWidth="1"/>
    <col min="6657" max="6657" width="8.83203125" customWidth="1"/>
    <col min="6658" max="6658" width="28.5" customWidth="1"/>
    <col min="6659" max="6659" width="15.33203125" customWidth="1"/>
    <col min="6660" max="6660" width="6.83203125" customWidth="1"/>
    <col min="6661" max="6661" width="14.5" customWidth="1"/>
    <col min="6662" max="6662" width="7.6640625" customWidth="1"/>
    <col min="6663" max="6663" width="14.33203125" customWidth="1"/>
    <col min="6664" max="6664" width="7.1640625" customWidth="1"/>
    <col min="6913" max="6913" width="8.83203125" customWidth="1"/>
    <col min="6914" max="6914" width="28.5" customWidth="1"/>
    <col min="6915" max="6915" width="15.33203125" customWidth="1"/>
    <col min="6916" max="6916" width="6.83203125" customWidth="1"/>
    <col min="6917" max="6917" width="14.5" customWidth="1"/>
    <col min="6918" max="6918" width="7.6640625" customWidth="1"/>
    <col min="6919" max="6919" width="14.33203125" customWidth="1"/>
    <col min="6920" max="6920" width="7.1640625" customWidth="1"/>
    <col min="7169" max="7169" width="8.83203125" customWidth="1"/>
    <col min="7170" max="7170" width="28.5" customWidth="1"/>
    <col min="7171" max="7171" width="15.33203125" customWidth="1"/>
    <col min="7172" max="7172" width="6.83203125" customWidth="1"/>
    <col min="7173" max="7173" width="14.5" customWidth="1"/>
    <col min="7174" max="7174" width="7.6640625" customWidth="1"/>
    <col min="7175" max="7175" width="14.33203125" customWidth="1"/>
    <col min="7176" max="7176" width="7.1640625" customWidth="1"/>
    <col min="7425" max="7425" width="8.83203125" customWidth="1"/>
    <col min="7426" max="7426" width="28.5" customWidth="1"/>
    <col min="7427" max="7427" width="15.33203125" customWidth="1"/>
    <col min="7428" max="7428" width="6.83203125" customWidth="1"/>
    <col min="7429" max="7429" width="14.5" customWidth="1"/>
    <col min="7430" max="7430" width="7.6640625" customWidth="1"/>
    <col min="7431" max="7431" width="14.33203125" customWidth="1"/>
    <col min="7432" max="7432" width="7.1640625" customWidth="1"/>
    <col min="7681" max="7681" width="8.83203125" customWidth="1"/>
    <col min="7682" max="7682" width="28.5" customWidth="1"/>
    <col min="7683" max="7683" width="15.33203125" customWidth="1"/>
    <col min="7684" max="7684" width="6.83203125" customWidth="1"/>
    <col min="7685" max="7685" width="14.5" customWidth="1"/>
    <col min="7686" max="7686" width="7.6640625" customWidth="1"/>
    <col min="7687" max="7687" width="14.33203125" customWidth="1"/>
    <col min="7688" max="7688" width="7.1640625" customWidth="1"/>
    <col min="7937" max="7937" width="8.83203125" customWidth="1"/>
    <col min="7938" max="7938" width="28.5" customWidth="1"/>
    <col min="7939" max="7939" width="15.33203125" customWidth="1"/>
    <col min="7940" max="7940" width="6.83203125" customWidth="1"/>
    <col min="7941" max="7941" width="14.5" customWidth="1"/>
    <col min="7942" max="7942" width="7.6640625" customWidth="1"/>
    <col min="7943" max="7943" width="14.33203125" customWidth="1"/>
    <col min="7944" max="7944" width="7.1640625" customWidth="1"/>
    <col min="8193" max="8193" width="8.83203125" customWidth="1"/>
    <col min="8194" max="8194" width="28.5" customWidth="1"/>
    <col min="8195" max="8195" width="15.33203125" customWidth="1"/>
    <col min="8196" max="8196" width="6.83203125" customWidth="1"/>
    <col min="8197" max="8197" width="14.5" customWidth="1"/>
    <col min="8198" max="8198" width="7.6640625" customWidth="1"/>
    <col min="8199" max="8199" width="14.33203125" customWidth="1"/>
    <col min="8200" max="8200" width="7.1640625" customWidth="1"/>
    <col min="8449" max="8449" width="8.83203125" customWidth="1"/>
    <col min="8450" max="8450" width="28.5" customWidth="1"/>
    <col min="8451" max="8451" width="15.33203125" customWidth="1"/>
    <col min="8452" max="8452" width="6.83203125" customWidth="1"/>
    <col min="8453" max="8453" width="14.5" customWidth="1"/>
    <col min="8454" max="8454" width="7.6640625" customWidth="1"/>
    <col min="8455" max="8455" width="14.33203125" customWidth="1"/>
    <col min="8456" max="8456" width="7.1640625" customWidth="1"/>
    <col min="8705" max="8705" width="8.83203125" customWidth="1"/>
    <col min="8706" max="8706" width="28.5" customWidth="1"/>
    <col min="8707" max="8707" width="15.33203125" customWidth="1"/>
    <col min="8708" max="8708" width="6.83203125" customWidth="1"/>
    <col min="8709" max="8709" width="14.5" customWidth="1"/>
    <col min="8710" max="8710" width="7.6640625" customWidth="1"/>
    <col min="8711" max="8711" width="14.33203125" customWidth="1"/>
    <col min="8712" max="8712" width="7.1640625" customWidth="1"/>
    <col min="8961" max="8961" width="8.83203125" customWidth="1"/>
    <col min="8962" max="8962" width="28.5" customWidth="1"/>
    <col min="8963" max="8963" width="15.33203125" customWidth="1"/>
    <col min="8964" max="8964" width="6.83203125" customWidth="1"/>
    <col min="8965" max="8965" width="14.5" customWidth="1"/>
    <col min="8966" max="8966" width="7.6640625" customWidth="1"/>
    <col min="8967" max="8967" width="14.33203125" customWidth="1"/>
    <col min="8968" max="8968" width="7.1640625" customWidth="1"/>
    <col min="9217" max="9217" width="8.83203125" customWidth="1"/>
    <col min="9218" max="9218" width="28.5" customWidth="1"/>
    <col min="9219" max="9219" width="15.33203125" customWidth="1"/>
    <col min="9220" max="9220" width="6.83203125" customWidth="1"/>
    <col min="9221" max="9221" width="14.5" customWidth="1"/>
    <col min="9222" max="9222" width="7.6640625" customWidth="1"/>
    <col min="9223" max="9223" width="14.33203125" customWidth="1"/>
    <col min="9224" max="9224" width="7.1640625" customWidth="1"/>
    <col min="9473" max="9473" width="8.83203125" customWidth="1"/>
    <col min="9474" max="9474" width="28.5" customWidth="1"/>
    <col min="9475" max="9475" width="15.33203125" customWidth="1"/>
    <col min="9476" max="9476" width="6.83203125" customWidth="1"/>
    <col min="9477" max="9477" width="14.5" customWidth="1"/>
    <col min="9478" max="9478" width="7.6640625" customWidth="1"/>
    <col min="9479" max="9479" width="14.33203125" customWidth="1"/>
    <col min="9480" max="9480" width="7.1640625" customWidth="1"/>
    <col min="9729" max="9729" width="8.83203125" customWidth="1"/>
    <col min="9730" max="9730" width="28.5" customWidth="1"/>
    <col min="9731" max="9731" width="15.33203125" customWidth="1"/>
    <col min="9732" max="9732" width="6.83203125" customWidth="1"/>
    <col min="9733" max="9733" width="14.5" customWidth="1"/>
    <col min="9734" max="9734" width="7.6640625" customWidth="1"/>
    <col min="9735" max="9735" width="14.33203125" customWidth="1"/>
    <col min="9736" max="9736" width="7.1640625" customWidth="1"/>
    <col min="9985" max="9985" width="8.83203125" customWidth="1"/>
    <col min="9986" max="9986" width="28.5" customWidth="1"/>
    <col min="9987" max="9987" width="15.33203125" customWidth="1"/>
    <col min="9988" max="9988" width="6.83203125" customWidth="1"/>
    <col min="9989" max="9989" width="14.5" customWidth="1"/>
    <col min="9990" max="9990" width="7.6640625" customWidth="1"/>
    <col min="9991" max="9991" width="14.33203125" customWidth="1"/>
    <col min="9992" max="9992" width="7.1640625" customWidth="1"/>
    <col min="10241" max="10241" width="8.83203125" customWidth="1"/>
    <col min="10242" max="10242" width="28.5" customWidth="1"/>
    <col min="10243" max="10243" width="15.33203125" customWidth="1"/>
    <col min="10244" max="10244" width="6.83203125" customWidth="1"/>
    <col min="10245" max="10245" width="14.5" customWidth="1"/>
    <col min="10246" max="10246" width="7.6640625" customWidth="1"/>
    <col min="10247" max="10247" width="14.33203125" customWidth="1"/>
    <col min="10248" max="10248" width="7.1640625" customWidth="1"/>
    <col min="10497" max="10497" width="8.83203125" customWidth="1"/>
    <col min="10498" max="10498" width="28.5" customWidth="1"/>
    <col min="10499" max="10499" width="15.33203125" customWidth="1"/>
    <col min="10500" max="10500" width="6.83203125" customWidth="1"/>
    <col min="10501" max="10501" width="14.5" customWidth="1"/>
    <col min="10502" max="10502" width="7.6640625" customWidth="1"/>
    <col min="10503" max="10503" width="14.33203125" customWidth="1"/>
    <col min="10504" max="10504" width="7.1640625" customWidth="1"/>
    <col min="10753" max="10753" width="8.83203125" customWidth="1"/>
    <col min="10754" max="10754" width="28.5" customWidth="1"/>
    <col min="10755" max="10755" width="15.33203125" customWidth="1"/>
    <col min="10756" max="10756" width="6.83203125" customWidth="1"/>
    <col min="10757" max="10757" width="14.5" customWidth="1"/>
    <col min="10758" max="10758" width="7.6640625" customWidth="1"/>
    <col min="10759" max="10759" width="14.33203125" customWidth="1"/>
    <col min="10760" max="10760" width="7.1640625" customWidth="1"/>
    <col min="11009" max="11009" width="8.83203125" customWidth="1"/>
    <col min="11010" max="11010" width="28.5" customWidth="1"/>
    <col min="11011" max="11011" width="15.33203125" customWidth="1"/>
    <col min="11012" max="11012" width="6.83203125" customWidth="1"/>
    <col min="11013" max="11013" width="14.5" customWidth="1"/>
    <col min="11014" max="11014" width="7.6640625" customWidth="1"/>
    <col min="11015" max="11015" width="14.33203125" customWidth="1"/>
    <col min="11016" max="11016" width="7.1640625" customWidth="1"/>
    <col min="11265" max="11265" width="8.83203125" customWidth="1"/>
    <col min="11266" max="11266" width="28.5" customWidth="1"/>
    <col min="11267" max="11267" width="15.33203125" customWidth="1"/>
    <col min="11268" max="11268" width="6.83203125" customWidth="1"/>
    <col min="11269" max="11269" width="14.5" customWidth="1"/>
    <col min="11270" max="11270" width="7.6640625" customWidth="1"/>
    <col min="11271" max="11271" width="14.33203125" customWidth="1"/>
    <col min="11272" max="11272" width="7.1640625" customWidth="1"/>
    <col min="11521" max="11521" width="8.83203125" customWidth="1"/>
    <col min="11522" max="11522" width="28.5" customWidth="1"/>
    <col min="11523" max="11523" width="15.33203125" customWidth="1"/>
    <col min="11524" max="11524" width="6.83203125" customWidth="1"/>
    <col min="11525" max="11525" width="14.5" customWidth="1"/>
    <col min="11526" max="11526" width="7.6640625" customWidth="1"/>
    <col min="11527" max="11527" width="14.33203125" customWidth="1"/>
    <col min="11528" max="11528" width="7.1640625" customWidth="1"/>
    <col min="11777" max="11777" width="8.83203125" customWidth="1"/>
    <col min="11778" max="11778" width="28.5" customWidth="1"/>
    <col min="11779" max="11779" width="15.33203125" customWidth="1"/>
    <col min="11780" max="11780" width="6.83203125" customWidth="1"/>
    <col min="11781" max="11781" width="14.5" customWidth="1"/>
    <col min="11782" max="11782" width="7.6640625" customWidth="1"/>
    <col min="11783" max="11783" width="14.33203125" customWidth="1"/>
    <col min="11784" max="11784" width="7.1640625" customWidth="1"/>
    <col min="12033" max="12033" width="8.83203125" customWidth="1"/>
    <col min="12034" max="12034" width="28.5" customWidth="1"/>
    <col min="12035" max="12035" width="15.33203125" customWidth="1"/>
    <col min="12036" max="12036" width="6.83203125" customWidth="1"/>
    <col min="12037" max="12037" width="14.5" customWidth="1"/>
    <col min="12038" max="12038" width="7.6640625" customWidth="1"/>
    <col min="12039" max="12039" width="14.33203125" customWidth="1"/>
    <col min="12040" max="12040" width="7.1640625" customWidth="1"/>
    <col min="12289" max="12289" width="8.83203125" customWidth="1"/>
    <col min="12290" max="12290" width="28.5" customWidth="1"/>
    <col min="12291" max="12291" width="15.33203125" customWidth="1"/>
    <col min="12292" max="12292" width="6.83203125" customWidth="1"/>
    <col min="12293" max="12293" width="14.5" customWidth="1"/>
    <col min="12294" max="12294" width="7.6640625" customWidth="1"/>
    <col min="12295" max="12295" width="14.33203125" customWidth="1"/>
    <col min="12296" max="12296" width="7.1640625" customWidth="1"/>
    <col min="12545" max="12545" width="8.83203125" customWidth="1"/>
    <col min="12546" max="12546" width="28.5" customWidth="1"/>
    <col min="12547" max="12547" width="15.33203125" customWidth="1"/>
    <col min="12548" max="12548" width="6.83203125" customWidth="1"/>
    <col min="12549" max="12549" width="14.5" customWidth="1"/>
    <col min="12550" max="12550" width="7.6640625" customWidth="1"/>
    <col min="12551" max="12551" width="14.33203125" customWidth="1"/>
    <col min="12552" max="12552" width="7.1640625" customWidth="1"/>
    <col min="12801" max="12801" width="8.83203125" customWidth="1"/>
    <col min="12802" max="12802" width="28.5" customWidth="1"/>
    <col min="12803" max="12803" width="15.33203125" customWidth="1"/>
    <col min="12804" max="12804" width="6.83203125" customWidth="1"/>
    <col min="12805" max="12805" width="14.5" customWidth="1"/>
    <col min="12806" max="12806" width="7.6640625" customWidth="1"/>
    <col min="12807" max="12807" width="14.33203125" customWidth="1"/>
    <col min="12808" max="12808" width="7.1640625" customWidth="1"/>
    <col min="13057" max="13057" width="8.83203125" customWidth="1"/>
    <col min="13058" max="13058" width="28.5" customWidth="1"/>
    <col min="13059" max="13059" width="15.33203125" customWidth="1"/>
    <col min="13060" max="13060" width="6.83203125" customWidth="1"/>
    <col min="13061" max="13061" width="14.5" customWidth="1"/>
    <col min="13062" max="13062" width="7.6640625" customWidth="1"/>
    <col min="13063" max="13063" width="14.33203125" customWidth="1"/>
    <col min="13064" max="13064" width="7.1640625" customWidth="1"/>
    <col min="13313" max="13313" width="8.83203125" customWidth="1"/>
    <col min="13314" max="13314" width="28.5" customWidth="1"/>
    <col min="13315" max="13315" width="15.33203125" customWidth="1"/>
    <col min="13316" max="13316" width="6.83203125" customWidth="1"/>
    <col min="13317" max="13317" width="14.5" customWidth="1"/>
    <col min="13318" max="13318" width="7.6640625" customWidth="1"/>
    <col min="13319" max="13319" width="14.33203125" customWidth="1"/>
    <col min="13320" max="13320" width="7.1640625" customWidth="1"/>
    <col min="13569" max="13569" width="8.83203125" customWidth="1"/>
    <col min="13570" max="13570" width="28.5" customWidth="1"/>
    <col min="13571" max="13571" width="15.33203125" customWidth="1"/>
    <col min="13572" max="13572" width="6.83203125" customWidth="1"/>
    <col min="13573" max="13573" width="14.5" customWidth="1"/>
    <col min="13574" max="13574" width="7.6640625" customWidth="1"/>
    <col min="13575" max="13575" width="14.33203125" customWidth="1"/>
    <col min="13576" max="13576" width="7.1640625" customWidth="1"/>
    <col min="13825" max="13825" width="8.83203125" customWidth="1"/>
    <col min="13826" max="13826" width="28.5" customWidth="1"/>
    <col min="13827" max="13827" width="15.33203125" customWidth="1"/>
    <col min="13828" max="13828" width="6.83203125" customWidth="1"/>
    <col min="13829" max="13829" width="14.5" customWidth="1"/>
    <col min="13830" max="13830" width="7.6640625" customWidth="1"/>
    <col min="13831" max="13831" width="14.33203125" customWidth="1"/>
    <col min="13832" max="13832" width="7.1640625" customWidth="1"/>
    <col min="14081" max="14081" width="8.83203125" customWidth="1"/>
    <col min="14082" max="14082" width="28.5" customWidth="1"/>
    <col min="14083" max="14083" width="15.33203125" customWidth="1"/>
    <col min="14084" max="14084" width="6.83203125" customWidth="1"/>
    <col min="14085" max="14085" width="14.5" customWidth="1"/>
    <col min="14086" max="14086" width="7.6640625" customWidth="1"/>
    <col min="14087" max="14087" width="14.33203125" customWidth="1"/>
    <col min="14088" max="14088" width="7.1640625" customWidth="1"/>
    <col min="14337" max="14337" width="8.83203125" customWidth="1"/>
    <col min="14338" max="14338" width="28.5" customWidth="1"/>
    <col min="14339" max="14339" width="15.33203125" customWidth="1"/>
    <col min="14340" max="14340" width="6.83203125" customWidth="1"/>
    <col min="14341" max="14341" width="14.5" customWidth="1"/>
    <col min="14342" max="14342" width="7.6640625" customWidth="1"/>
    <col min="14343" max="14343" width="14.33203125" customWidth="1"/>
    <col min="14344" max="14344" width="7.1640625" customWidth="1"/>
    <col min="14593" max="14593" width="8.83203125" customWidth="1"/>
    <col min="14594" max="14594" width="28.5" customWidth="1"/>
    <col min="14595" max="14595" width="15.33203125" customWidth="1"/>
    <col min="14596" max="14596" width="6.83203125" customWidth="1"/>
    <col min="14597" max="14597" width="14.5" customWidth="1"/>
    <col min="14598" max="14598" width="7.6640625" customWidth="1"/>
    <col min="14599" max="14599" width="14.33203125" customWidth="1"/>
    <col min="14600" max="14600" width="7.1640625" customWidth="1"/>
    <col min="14849" max="14849" width="8.83203125" customWidth="1"/>
    <col min="14850" max="14850" width="28.5" customWidth="1"/>
    <col min="14851" max="14851" width="15.33203125" customWidth="1"/>
    <col min="14852" max="14852" width="6.83203125" customWidth="1"/>
    <col min="14853" max="14853" width="14.5" customWidth="1"/>
    <col min="14854" max="14854" width="7.6640625" customWidth="1"/>
    <col min="14855" max="14855" width="14.33203125" customWidth="1"/>
    <col min="14856" max="14856" width="7.1640625" customWidth="1"/>
    <col min="15105" max="15105" width="8.83203125" customWidth="1"/>
    <col min="15106" max="15106" width="28.5" customWidth="1"/>
    <col min="15107" max="15107" width="15.33203125" customWidth="1"/>
    <col min="15108" max="15108" width="6.83203125" customWidth="1"/>
    <col min="15109" max="15109" width="14.5" customWidth="1"/>
    <col min="15110" max="15110" width="7.6640625" customWidth="1"/>
    <col min="15111" max="15111" width="14.33203125" customWidth="1"/>
    <col min="15112" max="15112" width="7.1640625" customWidth="1"/>
    <col min="15361" max="15361" width="8.83203125" customWidth="1"/>
    <col min="15362" max="15362" width="28.5" customWidth="1"/>
    <col min="15363" max="15363" width="15.33203125" customWidth="1"/>
    <col min="15364" max="15364" width="6.83203125" customWidth="1"/>
    <col min="15365" max="15365" width="14.5" customWidth="1"/>
    <col min="15366" max="15366" width="7.6640625" customWidth="1"/>
    <col min="15367" max="15367" width="14.33203125" customWidth="1"/>
    <col min="15368" max="15368" width="7.1640625" customWidth="1"/>
    <col min="15617" max="15617" width="8.83203125" customWidth="1"/>
    <col min="15618" max="15618" width="28.5" customWidth="1"/>
    <col min="15619" max="15619" width="15.33203125" customWidth="1"/>
    <col min="15620" max="15620" width="6.83203125" customWidth="1"/>
    <col min="15621" max="15621" width="14.5" customWidth="1"/>
    <col min="15622" max="15622" width="7.6640625" customWidth="1"/>
    <col min="15623" max="15623" width="14.33203125" customWidth="1"/>
    <col min="15624" max="15624" width="7.1640625" customWidth="1"/>
    <col min="15873" max="15873" width="8.83203125" customWidth="1"/>
    <col min="15874" max="15874" width="28.5" customWidth="1"/>
    <col min="15875" max="15875" width="15.33203125" customWidth="1"/>
    <col min="15876" max="15876" width="6.83203125" customWidth="1"/>
    <col min="15877" max="15877" width="14.5" customWidth="1"/>
    <col min="15878" max="15878" width="7.6640625" customWidth="1"/>
    <col min="15879" max="15879" width="14.33203125" customWidth="1"/>
    <col min="15880" max="15880" width="7.1640625" customWidth="1"/>
    <col min="16129" max="16129" width="8.83203125" customWidth="1"/>
    <col min="16130" max="16130" width="28.5" customWidth="1"/>
    <col min="16131" max="16131" width="15.33203125" customWidth="1"/>
    <col min="16132" max="16132" width="6.83203125" customWidth="1"/>
    <col min="16133" max="16133" width="14.5" customWidth="1"/>
    <col min="16134" max="16134" width="7.6640625" customWidth="1"/>
    <col min="16135" max="16135" width="14.33203125" customWidth="1"/>
    <col min="16136" max="16136" width="7.1640625" customWidth="1"/>
  </cols>
  <sheetData>
    <row r="1" spans="1:8" ht="42.75" customHeight="1" x14ac:dyDescent="0.2">
      <c r="A1" s="72"/>
      <c r="B1" s="72"/>
      <c r="C1" s="72"/>
      <c r="D1" s="73"/>
      <c r="E1" s="74"/>
      <c r="F1" s="170" t="s">
        <v>2448</v>
      </c>
      <c r="G1" s="170"/>
      <c r="H1" s="170"/>
    </row>
    <row r="2" spans="1:8" ht="30" customHeight="1" x14ac:dyDescent="0.2">
      <c r="A2" s="178" t="s">
        <v>2375</v>
      </c>
      <c r="B2" s="178"/>
      <c r="C2" s="178"/>
      <c r="D2" s="178"/>
      <c r="E2" s="178"/>
      <c r="F2" s="178"/>
      <c r="G2" s="178"/>
      <c r="H2" s="178"/>
    </row>
    <row r="3" spans="1:8" ht="6" customHeight="1" x14ac:dyDescent="0.2">
      <c r="A3" s="72"/>
      <c r="B3" s="72"/>
      <c r="C3" s="72"/>
      <c r="D3" s="73"/>
      <c r="E3" s="74"/>
      <c r="F3" s="73"/>
      <c r="G3" s="74"/>
      <c r="H3" s="73"/>
    </row>
    <row r="4" spans="1:8" ht="26.25" customHeight="1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ht="22.5" x14ac:dyDescent="0.2">
      <c r="A6" s="61" t="s">
        <v>48</v>
      </c>
      <c r="B6" s="61" t="s">
        <v>49</v>
      </c>
      <c r="C6" s="62">
        <v>3590858</v>
      </c>
      <c r="D6" s="63">
        <v>39</v>
      </c>
      <c r="E6" s="62">
        <v>-2393905</v>
      </c>
      <c r="F6" s="63">
        <v>-26</v>
      </c>
      <c r="G6" s="62">
        <v>1196953</v>
      </c>
      <c r="H6" s="63">
        <v>13</v>
      </c>
    </row>
    <row r="7" spans="1:8" s="65" customFormat="1" outlineLevel="2" x14ac:dyDescent="0.2">
      <c r="A7" s="71"/>
      <c r="B7" s="66" t="s">
        <v>2315</v>
      </c>
      <c r="C7" s="67">
        <v>1196952</v>
      </c>
      <c r="D7" s="68">
        <v>12</v>
      </c>
      <c r="E7" s="67">
        <v>-1196952</v>
      </c>
      <c r="F7" s="68">
        <v>-12</v>
      </c>
      <c r="G7" s="69">
        <v>0</v>
      </c>
      <c r="H7" s="70">
        <v>0</v>
      </c>
    </row>
    <row r="8" spans="1:8" s="65" customFormat="1" outlineLevel="2" x14ac:dyDescent="0.2">
      <c r="A8" s="71"/>
      <c r="B8" s="66" t="s">
        <v>2316</v>
      </c>
      <c r="C8" s="67">
        <v>1196953</v>
      </c>
      <c r="D8" s="68">
        <v>14</v>
      </c>
      <c r="E8" s="67">
        <v>-1196953</v>
      </c>
      <c r="F8" s="68">
        <v>-14</v>
      </c>
      <c r="G8" s="69">
        <v>0</v>
      </c>
      <c r="H8" s="70">
        <v>0</v>
      </c>
    </row>
    <row r="9" spans="1:8" s="65" customFormat="1" outlineLevel="2" x14ac:dyDescent="0.2">
      <c r="A9" s="76"/>
      <c r="B9" s="66" t="s">
        <v>2317</v>
      </c>
      <c r="C9" s="67">
        <v>1196953</v>
      </c>
      <c r="D9" s="68">
        <v>13</v>
      </c>
      <c r="E9" s="67">
        <v>0</v>
      </c>
      <c r="F9" s="68">
        <v>0</v>
      </c>
      <c r="G9" s="69">
        <v>1196953</v>
      </c>
      <c r="H9" s="70">
        <v>13</v>
      </c>
    </row>
    <row r="10" spans="1:8" ht="22.5" x14ac:dyDescent="0.2">
      <c r="A10" s="61" t="s">
        <v>104</v>
      </c>
      <c r="B10" s="61" t="s">
        <v>105</v>
      </c>
      <c r="C10" s="62">
        <v>52929833.950000003</v>
      </c>
      <c r="D10" s="63">
        <v>583</v>
      </c>
      <c r="E10" s="62">
        <v>1039617.76</v>
      </c>
      <c r="F10" s="63">
        <v>11</v>
      </c>
      <c r="G10" s="62">
        <v>53969451.710000001</v>
      </c>
      <c r="H10" s="63">
        <v>594</v>
      </c>
    </row>
    <row r="11" spans="1:8" s="65" customFormat="1" outlineLevel="2" x14ac:dyDescent="0.2">
      <c r="A11" s="71"/>
      <c r="B11" s="66" t="s">
        <v>2314</v>
      </c>
      <c r="C11" s="67">
        <v>12171278.949999999</v>
      </c>
      <c r="D11" s="68">
        <v>147</v>
      </c>
      <c r="E11" s="67">
        <v>0</v>
      </c>
      <c r="F11" s="68">
        <v>0</v>
      </c>
      <c r="G11" s="69">
        <v>12171278.949999999</v>
      </c>
      <c r="H11" s="70">
        <v>147</v>
      </c>
    </row>
    <row r="12" spans="1:8" s="65" customFormat="1" outlineLevel="2" x14ac:dyDescent="0.2">
      <c r="A12" s="71"/>
      <c r="B12" s="66" t="s">
        <v>2315</v>
      </c>
      <c r="C12" s="67">
        <v>13586187</v>
      </c>
      <c r="D12" s="68">
        <v>147</v>
      </c>
      <c r="E12" s="67">
        <v>0</v>
      </c>
      <c r="F12" s="68">
        <v>0</v>
      </c>
      <c r="G12" s="69">
        <v>13586187</v>
      </c>
      <c r="H12" s="70">
        <v>147</v>
      </c>
    </row>
    <row r="13" spans="1:8" s="65" customFormat="1" outlineLevel="2" x14ac:dyDescent="0.2">
      <c r="A13" s="71"/>
      <c r="B13" s="66" t="s">
        <v>2316</v>
      </c>
      <c r="C13" s="67">
        <v>13586187</v>
      </c>
      <c r="D13" s="68">
        <v>147</v>
      </c>
      <c r="E13" s="67">
        <v>1039617.76</v>
      </c>
      <c r="F13" s="68">
        <v>11</v>
      </c>
      <c r="G13" s="69">
        <v>14625804.76</v>
      </c>
      <c r="H13" s="70">
        <v>158</v>
      </c>
    </row>
    <row r="14" spans="1:8" s="65" customFormat="1" outlineLevel="2" x14ac:dyDescent="0.2">
      <c r="A14" s="76"/>
      <c r="B14" s="66" t="s">
        <v>2317</v>
      </c>
      <c r="C14" s="67">
        <v>13586181</v>
      </c>
      <c r="D14" s="68">
        <v>142</v>
      </c>
      <c r="E14" s="67">
        <v>0</v>
      </c>
      <c r="F14" s="68">
        <v>0</v>
      </c>
      <c r="G14" s="69">
        <v>13586181</v>
      </c>
      <c r="H14" s="70">
        <v>142</v>
      </c>
    </row>
    <row r="15" spans="1:8" x14ac:dyDescent="0.2">
      <c r="A15" s="61" t="s">
        <v>118</v>
      </c>
      <c r="B15" s="61" t="s">
        <v>119</v>
      </c>
      <c r="C15" s="62">
        <v>22020470.789999999</v>
      </c>
      <c r="D15" s="63">
        <v>239</v>
      </c>
      <c r="E15" s="62">
        <v>1121648.3999999999</v>
      </c>
      <c r="F15" s="63">
        <v>12</v>
      </c>
      <c r="G15" s="62">
        <v>23142119.190000001</v>
      </c>
      <c r="H15" s="63">
        <v>251</v>
      </c>
    </row>
    <row r="16" spans="1:8" s="65" customFormat="1" outlineLevel="2" x14ac:dyDescent="0.2">
      <c r="A16" s="71"/>
      <c r="B16" s="66" t="s">
        <v>2314</v>
      </c>
      <c r="C16" s="67">
        <v>5509549.79</v>
      </c>
      <c r="D16" s="68">
        <v>64</v>
      </c>
      <c r="E16" s="67">
        <v>0</v>
      </c>
      <c r="F16" s="68">
        <v>0</v>
      </c>
      <c r="G16" s="69">
        <v>5509549.79</v>
      </c>
      <c r="H16" s="70">
        <v>64</v>
      </c>
    </row>
    <row r="17" spans="1:8" s="65" customFormat="1" outlineLevel="2" x14ac:dyDescent="0.2">
      <c r="A17" s="71"/>
      <c r="B17" s="66" t="s">
        <v>2315</v>
      </c>
      <c r="C17" s="67">
        <v>5503640</v>
      </c>
      <c r="D17" s="68">
        <v>60</v>
      </c>
      <c r="E17" s="67">
        <v>0</v>
      </c>
      <c r="F17" s="68">
        <v>0</v>
      </c>
      <c r="G17" s="69">
        <v>5503640</v>
      </c>
      <c r="H17" s="70">
        <v>60</v>
      </c>
    </row>
    <row r="18" spans="1:8" s="65" customFormat="1" outlineLevel="2" x14ac:dyDescent="0.2">
      <c r="A18" s="71"/>
      <c r="B18" s="66" t="s">
        <v>2316</v>
      </c>
      <c r="C18" s="67">
        <v>5503640</v>
      </c>
      <c r="D18" s="68">
        <v>60</v>
      </c>
      <c r="E18" s="67">
        <v>1121648.3999999999</v>
      </c>
      <c r="F18" s="68">
        <v>12</v>
      </c>
      <c r="G18" s="69">
        <v>6625288.4000000004</v>
      </c>
      <c r="H18" s="70">
        <v>72</v>
      </c>
    </row>
    <row r="19" spans="1:8" s="65" customFormat="1" outlineLevel="2" x14ac:dyDescent="0.2">
      <c r="A19" s="76"/>
      <c r="B19" s="66" t="s">
        <v>2317</v>
      </c>
      <c r="C19" s="67">
        <v>5503641</v>
      </c>
      <c r="D19" s="68">
        <v>55</v>
      </c>
      <c r="E19" s="67">
        <v>0</v>
      </c>
      <c r="F19" s="68">
        <v>0</v>
      </c>
      <c r="G19" s="69">
        <v>5503641</v>
      </c>
      <c r="H19" s="70">
        <v>55</v>
      </c>
    </row>
    <row r="20" spans="1:8" x14ac:dyDescent="0.2">
      <c r="A20" s="61" t="s">
        <v>131</v>
      </c>
      <c r="B20" s="61" t="s">
        <v>132</v>
      </c>
      <c r="C20" s="62">
        <v>24056664.989999998</v>
      </c>
      <c r="D20" s="63">
        <v>310</v>
      </c>
      <c r="E20" s="62">
        <v>-7925113.5599999996</v>
      </c>
      <c r="F20" s="63">
        <v>-85</v>
      </c>
      <c r="G20" s="62">
        <v>16131551.43</v>
      </c>
      <c r="H20" s="63">
        <v>225</v>
      </c>
    </row>
    <row r="21" spans="1:8" s="65" customFormat="1" outlineLevel="2" x14ac:dyDescent="0.2">
      <c r="A21" s="71"/>
      <c r="B21" s="66" t="s">
        <v>2314</v>
      </c>
      <c r="C21" s="67">
        <v>2402739.23</v>
      </c>
      <c r="D21" s="68">
        <v>30</v>
      </c>
      <c r="E21" s="67">
        <v>0</v>
      </c>
      <c r="F21" s="68">
        <v>0</v>
      </c>
      <c r="G21" s="69">
        <v>2402739.23</v>
      </c>
      <c r="H21" s="70">
        <v>30</v>
      </c>
    </row>
    <row r="22" spans="1:8" s="65" customFormat="1" outlineLevel="2" x14ac:dyDescent="0.2">
      <c r="A22" s="71"/>
      <c r="B22" s="66" t="s">
        <v>2315</v>
      </c>
      <c r="C22" s="67">
        <v>4271278.76</v>
      </c>
      <c r="D22" s="68">
        <v>95</v>
      </c>
      <c r="E22" s="67">
        <v>-1861632.4</v>
      </c>
      <c r="F22" s="68">
        <v>-47</v>
      </c>
      <c r="G22" s="69">
        <v>2409646.36</v>
      </c>
      <c r="H22" s="70">
        <v>48</v>
      </c>
    </row>
    <row r="23" spans="1:8" s="65" customFormat="1" outlineLevel="2" x14ac:dyDescent="0.2">
      <c r="A23" s="71"/>
      <c r="B23" s="66" t="s">
        <v>2316</v>
      </c>
      <c r="C23" s="67">
        <v>8691324</v>
      </c>
      <c r="D23" s="68">
        <v>95</v>
      </c>
      <c r="E23" s="67">
        <v>-6063481.1600000001</v>
      </c>
      <c r="F23" s="68">
        <v>-38</v>
      </c>
      <c r="G23" s="69">
        <v>2627842.84</v>
      </c>
      <c r="H23" s="70">
        <v>57</v>
      </c>
    </row>
    <row r="24" spans="1:8" s="65" customFormat="1" outlineLevel="2" x14ac:dyDescent="0.2">
      <c r="A24" s="71"/>
      <c r="B24" s="66" t="s">
        <v>2317</v>
      </c>
      <c r="C24" s="67">
        <v>8691323</v>
      </c>
      <c r="D24" s="68">
        <v>90</v>
      </c>
      <c r="E24" s="67">
        <v>0</v>
      </c>
      <c r="F24" s="68">
        <v>0</v>
      </c>
      <c r="G24" s="69">
        <v>8691323</v>
      </c>
      <c r="H24" s="70">
        <v>90</v>
      </c>
    </row>
    <row r="25" spans="1:8" x14ac:dyDescent="0.2">
      <c r="A25" s="61" t="s">
        <v>144</v>
      </c>
      <c r="B25" s="61" t="s">
        <v>145</v>
      </c>
      <c r="C25" s="62">
        <v>25951343.09</v>
      </c>
      <c r="D25" s="63">
        <v>278</v>
      </c>
      <c r="E25" s="62">
        <v>-935715.02</v>
      </c>
      <c r="F25" s="63">
        <v>-10</v>
      </c>
      <c r="G25" s="62">
        <v>25015628.07</v>
      </c>
      <c r="H25" s="63">
        <v>268</v>
      </c>
    </row>
    <row r="26" spans="1:8" s="65" customFormat="1" outlineLevel="2" x14ac:dyDescent="0.2">
      <c r="A26" s="71"/>
      <c r="B26" s="66" t="s">
        <v>2316</v>
      </c>
      <c r="C26" s="67">
        <v>12975670.550000001</v>
      </c>
      <c r="D26" s="68">
        <v>139</v>
      </c>
      <c r="E26" s="67">
        <v>-935715.02</v>
      </c>
      <c r="F26" s="68">
        <v>-10</v>
      </c>
      <c r="G26" s="69">
        <v>12039955.529999999</v>
      </c>
      <c r="H26" s="70">
        <v>129</v>
      </c>
    </row>
    <row r="27" spans="1:8" s="65" customFormat="1" outlineLevel="2" x14ac:dyDescent="0.2">
      <c r="A27" s="76"/>
      <c r="B27" s="66" t="s">
        <v>2317</v>
      </c>
      <c r="C27" s="67">
        <v>12975672.539999999</v>
      </c>
      <c r="D27" s="68">
        <v>139</v>
      </c>
      <c r="E27" s="67">
        <v>0</v>
      </c>
      <c r="F27" s="68">
        <v>0</v>
      </c>
      <c r="G27" s="69">
        <v>12975672.539999999</v>
      </c>
      <c r="H27" s="70">
        <v>139</v>
      </c>
    </row>
    <row r="28" spans="1:8" ht="22.5" x14ac:dyDescent="0.2">
      <c r="A28" s="61" t="s">
        <v>2319</v>
      </c>
      <c r="B28" s="61" t="s">
        <v>2320</v>
      </c>
      <c r="C28" s="62">
        <v>504667907.91000003</v>
      </c>
      <c r="D28" s="63">
        <v>5550</v>
      </c>
      <c r="E28" s="62">
        <v>-3873200.39</v>
      </c>
      <c r="F28" s="63">
        <v>-42</v>
      </c>
      <c r="G28" s="62">
        <v>500794707.51999998</v>
      </c>
      <c r="H28" s="63">
        <v>5508</v>
      </c>
    </row>
    <row r="29" spans="1:8" s="65" customFormat="1" outlineLevel="2" x14ac:dyDescent="0.2">
      <c r="A29" s="71"/>
      <c r="B29" s="66" t="s">
        <v>2314</v>
      </c>
      <c r="C29" s="67">
        <v>119969735.01000001</v>
      </c>
      <c r="D29" s="68">
        <v>1388</v>
      </c>
      <c r="E29" s="67">
        <v>0</v>
      </c>
      <c r="F29" s="68">
        <v>0</v>
      </c>
      <c r="G29" s="69">
        <v>119969735.01000001</v>
      </c>
      <c r="H29" s="70">
        <v>1388</v>
      </c>
    </row>
    <row r="30" spans="1:8" s="65" customFormat="1" outlineLevel="2" x14ac:dyDescent="0.2">
      <c r="A30" s="71"/>
      <c r="B30" s="66" t="s">
        <v>2315</v>
      </c>
      <c r="C30" s="67">
        <v>126694460.90000001</v>
      </c>
      <c r="D30" s="68">
        <v>1388</v>
      </c>
      <c r="E30" s="67">
        <v>-1281533.8400000001</v>
      </c>
      <c r="F30" s="68">
        <v>-20</v>
      </c>
      <c r="G30" s="69">
        <v>125412927.06</v>
      </c>
      <c r="H30" s="70">
        <v>1368</v>
      </c>
    </row>
    <row r="31" spans="1:8" s="65" customFormat="1" outlineLevel="2" x14ac:dyDescent="0.2">
      <c r="A31" s="71"/>
      <c r="B31" s="66" t="s">
        <v>2316</v>
      </c>
      <c r="C31" s="67">
        <v>129001859</v>
      </c>
      <c r="D31" s="68">
        <v>1388</v>
      </c>
      <c r="E31" s="67">
        <v>-2591666.5499999998</v>
      </c>
      <c r="F31" s="68">
        <v>-22</v>
      </c>
      <c r="G31" s="69">
        <v>126410192.45</v>
      </c>
      <c r="H31" s="70">
        <v>1366</v>
      </c>
    </row>
    <row r="32" spans="1:8" s="65" customFormat="1" outlineLevel="2" x14ac:dyDescent="0.2">
      <c r="A32" s="76"/>
      <c r="B32" s="66" t="s">
        <v>2317</v>
      </c>
      <c r="C32" s="67">
        <v>129001853</v>
      </c>
      <c r="D32" s="68">
        <v>1386</v>
      </c>
      <c r="E32" s="67">
        <v>0</v>
      </c>
      <c r="F32" s="68">
        <v>0</v>
      </c>
      <c r="G32" s="69">
        <v>129001853</v>
      </c>
      <c r="H32" s="70">
        <v>1386</v>
      </c>
    </row>
    <row r="33" spans="1:8" x14ac:dyDescent="0.2">
      <c r="A33" s="183" t="s">
        <v>2318</v>
      </c>
      <c r="B33" s="183"/>
      <c r="C33" s="62">
        <v>633217078.73000002</v>
      </c>
      <c r="D33" s="64">
        <v>6999</v>
      </c>
      <c r="E33" s="62">
        <v>-12966667.810000001</v>
      </c>
      <c r="F33" s="64">
        <v>-140</v>
      </c>
      <c r="G33" s="62">
        <v>620250410.91999996</v>
      </c>
      <c r="H33" s="64">
        <v>6859</v>
      </c>
    </row>
  </sheetData>
  <mergeCells count="8">
    <mergeCell ref="A33:B33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zoomScale="140" zoomScaleNormal="140" zoomScaleSheetLayoutView="140" workbookViewId="0">
      <pane ySplit="5" topLeftCell="A36" activePane="bottomLeft" state="frozen"/>
      <selection pane="bottomLeft" activeCell="E40" sqref="E40:F40"/>
    </sheetView>
  </sheetViews>
  <sheetFormatPr defaultColWidth="10.6640625" defaultRowHeight="11.25" x14ac:dyDescent="0.2"/>
  <cols>
    <col min="1" max="1" width="9.33203125" style="72" customWidth="1"/>
    <col min="2" max="2" width="19.6640625" style="72" customWidth="1"/>
    <col min="3" max="3" width="17.5" style="72" customWidth="1"/>
    <col min="4" max="4" width="8.5" style="73" customWidth="1"/>
    <col min="5" max="5" width="14.6640625" style="74" customWidth="1"/>
    <col min="6" max="6" width="8.83203125" style="73" customWidth="1"/>
    <col min="7" max="7" width="16.1640625" style="74" customWidth="1"/>
    <col min="8" max="8" width="8" style="73" customWidth="1"/>
    <col min="9" max="256" width="10.6640625" style="72"/>
    <col min="257" max="257" width="9.33203125" style="72" customWidth="1"/>
    <col min="258" max="258" width="19.6640625" style="72" customWidth="1"/>
    <col min="259" max="259" width="17.5" style="72" customWidth="1"/>
    <col min="260" max="260" width="8.5" style="72" customWidth="1"/>
    <col min="261" max="261" width="14.6640625" style="72" customWidth="1"/>
    <col min="262" max="262" width="8.83203125" style="72" customWidth="1"/>
    <col min="263" max="263" width="16.1640625" style="72" customWidth="1"/>
    <col min="264" max="264" width="8" style="72" customWidth="1"/>
    <col min="265" max="512" width="10.6640625" style="72"/>
    <col min="513" max="513" width="9.33203125" style="72" customWidth="1"/>
    <col min="514" max="514" width="19.6640625" style="72" customWidth="1"/>
    <col min="515" max="515" width="17.5" style="72" customWidth="1"/>
    <col min="516" max="516" width="8.5" style="72" customWidth="1"/>
    <col min="517" max="517" width="14.6640625" style="72" customWidth="1"/>
    <col min="518" max="518" width="8.83203125" style="72" customWidth="1"/>
    <col min="519" max="519" width="16.1640625" style="72" customWidth="1"/>
    <col min="520" max="520" width="8" style="72" customWidth="1"/>
    <col min="521" max="768" width="10.6640625" style="72"/>
    <col min="769" max="769" width="9.33203125" style="72" customWidth="1"/>
    <col min="770" max="770" width="19.6640625" style="72" customWidth="1"/>
    <col min="771" max="771" width="17.5" style="72" customWidth="1"/>
    <col min="772" max="772" width="8.5" style="72" customWidth="1"/>
    <col min="773" max="773" width="14.6640625" style="72" customWidth="1"/>
    <col min="774" max="774" width="8.83203125" style="72" customWidth="1"/>
    <col min="775" max="775" width="16.1640625" style="72" customWidth="1"/>
    <col min="776" max="776" width="8" style="72" customWidth="1"/>
    <col min="777" max="1024" width="10.6640625" style="72"/>
    <col min="1025" max="1025" width="9.33203125" style="72" customWidth="1"/>
    <col min="1026" max="1026" width="19.6640625" style="72" customWidth="1"/>
    <col min="1027" max="1027" width="17.5" style="72" customWidth="1"/>
    <col min="1028" max="1028" width="8.5" style="72" customWidth="1"/>
    <col min="1029" max="1029" width="14.6640625" style="72" customWidth="1"/>
    <col min="1030" max="1030" width="8.83203125" style="72" customWidth="1"/>
    <col min="1031" max="1031" width="16.1640625" style="72" customWidth="1"/>
    <col min="1032" max="1032" width="8" style="72" customWidth="1"/>
    <col min="1033" max="1280" width="10.6640625" style="72"/>
    <col min="1281" max="1281" width="9.33203125" style="72" customWidth="1"/>
    <col min="1282" max="1282" width="19.6640625" style="72" customWidth="1"/>
    <col min="1283" max="1283" width="17.5" style="72" customWidth="1"/>
    <col min="1284" max="1284" width="8.5" style="72" customWidth="1"/>
    <col min="1285" max="1285" width="14.6640625" style="72" customWidth="1"/>
    <col min="1286" max="1286" width="8.83203125" style="72" customWidth="1"/>
    <col min="1287" max="1287" width="16.1640625" style="72" customWidth="1"/>
    <col min="1288" max="1288" width="8" style="72" customWidth="1"/>
    <col min="1289" max="1536" width="10.6640625" style="72"/>
    <col min="1537" max="1537" width="9.33203125" style="72" customWidth="1"/>
    <col min="1538" max="1538" width="19.6640625" style="72" customWidth="1"/>
    <col min="1539" max="1539" width="17.5" style="72" customWidth="1"/>
    <col min="1540" max="1540" width="8.5" style="72" customWidth="1"/>
    <col min="1541" max="1541" width="14.6640625" style="72" customWidth="1"/>
    <col min="1542" max="1542" width="8.83203125" style="72" customWidth="1"/>
    <col min="1543" max="1543" width="16.1640625" style="72" customWidth="1"/>
    <col min="1544" max="1544" width="8" style="72" customWidth="1"/>
    <col min="1545" max="1792" width="10.6640625" style="72"/>
    <col min="1793" max="1793" width="9.33203125" style="72" customWidth="1"/>
    <col min="1794" max="1794" width="19.6640625" style="72" customWidth="1"/>
    <col min="1795" max="1795" width="17.5" style="72" customWidth="1"/>
    <col min="1796" max="1796" width="8.5" style="72" customWidth="1"/>
    <col min="1797" max="1797" width="14.6640625" style="72" customWidth="1"/>
    <col min="1798" max="1798" width="8.83203125" style="72" customWidth="1"/>
    <col min="1799" max="1799" width="16.1640625" style="72" customWidth="1"/>
    <col min="1800" max="1800" width="8" style="72" customWidth="1"/>
    <col min="1801" max="2048" width="10.6640625" style="72"/>
    <col min="2049" max="2049" width="9.33203125" style="72" customWidth="1"/>
    <col min="2050" max="2050" width="19.6640625" style="72" customWidth="1"/>
    <col min="2051" max="2051" width="17.5" style="72" customWidth="1"/>
    <col min="2052" max="2052" width="8.5" style="72" customWidth="1"/>
    <col min="2053" max="2053" width="14.6640625" style="72" customWidth="1"/>
    <col min="2054" max="2054" width="8.83203125" style="72" customWidth="1"/>
    <col min="2055" max="2055" width="16.1640625" style="72" customWidth="1"/>
    <col min="2056" max="2056" width="8" style="72" customWidth="1"/>
    <col min="2057" max="2304" width="10.6640625" style="72"/>
    <col min="2305" max="2305" width="9.33203125" style="72" customWidth="1"/>
    <col min="2306" max="2306" width="19.6640625" style="72" customWidth="1"/>
    <col min="2307" max="2307" width="17.5" style="72" customWidth="1"/>
    <col min="2308" max="2308" width="8.5" style="72" customWidth="1"/>
    <col min="2309" max="2309" width="14.6640625" style="72" customWidth="1"/>
    <col min="2310" max="2310" width="8.83203125" style="72" customWidth="1"/>
    <col min="2311" max="2311" width="16.1640625" style="72" customWidth="1"/>
    <col min="2312" max="2312" width="8" style="72" customWidth="1"/>
    <col min="2313" max="2560" width="10.6640625" style="72"/>
    <col min="2561" max="2561" width="9.33203125" style="72" customWidth="1"/>
    <col min="2562" max="2562" width="19.6640625" style="72" customWidth="1"/>
    <col min="2563" max="2563" width="17.5" style="72" customWidth="1"/>
    <col min="2564" max="2564" width="8.5" style="72" customWidth="1"/>
    <col min="2565" max="2565" width="14.6640625" style="72" customWidth="1"/>
    <col min="2566" max="2566" width="8.83203125" style="72" customWidth="1"/>
    <col min="2567" max="2567" width="16.1640625" style="72" customWidth="1"/>
    <col min="2568" max="2568" width="8" style="72" customWidth="1"/>
    <col min="2569" max="2816" width="10.6640625" style="72"/>
    <col min="2817" max="2817" width="9.33203125" style="72" customWidth="1"/>
    <col min="2818" max="2818" width="19.6640625" style="72" customWidth="1"/>
    <col min="2819" max="2819" width="17.5" style="72" customWidth="1"/>
    <col min="2820" max="2820" width="8.5" style="72" customWidth="1"/>
    <col min="2821" max="2821" width="14.6640625" style="72" customWidth="1"/>
    <col min="2822" max="2822" width="8.83203125" style="72" customWidth="1"/>
    <col min="2823" max="2823" width="16.1640625" style="72" customWidth="1"/>
    <col min="2824" max="2824" width="8" style="72" customWidth="1"/>
    <col min="2825" max="3072" width="10.6640625" style="72"/>
    <col min="3073" max="3073" width="9.33203125" style="72" customWidth="1"/>
    <col min="3074" max="3074" width="19.6640625" style="72" customWidth="1"/>
    <col min="3075" max="3075" width="17.5" style="72" customWidth="1"/>
    <col min="3076" max="3076" width="8.5" style="72" customWidth="1"/>
    <col min="3077" max="3077" width="14.6640625" style="72" customWidth="1"/>
    <col min="3078" max="3078" width="8.83203125" style="72" customWidth="1"/>
    <col min="3079" max="3079" width="16.1640625" style="72" customWidth="1"/>
    <col min="3080" max="3080" width="8" style="72" customWidth="1"/>
    <col min="3081" max="3328" width="10.6640625" style="72"/>
    <col min="3329" max="3329" width="9.33203125" style="72" customWidth="1"/>
    <col min="3330" max="3330" width="19.6640625" style="72" customWidth="1"/>
    <col min="3331" max="3331" width="17.5" style="72" customWidth="1"/>
    <col min="3332" max="3332" width="8.5" style="72" customWidth="1"/>
    <col min="3333" max="3333" width="14.6640625" style="72" customWidth="1"/>
    <col min="3334" max="3334" width="8.83203125" style="72" customWidth="1"/>
    <col min="3335" max="3335" width="16.1640625" style="72" customWidth="1"/>
    <col min="3336" max="3336" width="8" style="72" customWidth="1"/>
    <col min="3337" max="3584" width="10.6640625" style="72"/>
    <col min="3585" max="3585" width="9.33203125" style="72" customWidth="1"/>
    <col min="3586" max="3586" width="19.6640625" style="72" customWidth="1"/>
    <col min="3587" max="3587" width="17.5" style="72" customWidth="1"/>
    <col min="3588" max="3588" width="8.5" style="72" customWidth="1"/>
    <col min="3589" max="3589" width="14.6640625" style="72" customWidth="1"/>
    <col min="3590" max="3590" width="8.83203125" style="72" customWidth="1"/>
    <col min="3591" max="3591" width="16.1640625" style="72" customWidth="1"/>
    <col min="3592" max="3592" width="8" style="72" customWidth="1"/>
    <col min="3593" max="3840" width="10.6640625" style="72"/>
    <col min="3841" max="3841" width="9.33203125" style="72" customWidth="1"/>
    <col min="3842" max="3842" width="19.6640625" style="72" customWidth="1"/>
    <col min="3843" max="3843" width="17.5" style="72" customWidth="1"/>
    <col min="3844" max="3844" width="8.5" style="72" customWidth="1"/>
    <col min="3845" max="3845" width="14.6640625" style="72" customWidth="1"/>
    <col min="3846" max="3846" width="8.83203125" style="72" customWidth="1"/>
    <col min="3847" max="3847" width="16.1640625" style="72" customWidth="1"/>
    <col min="3848" max="3848" width="8" style="72" customWidth="1"/>
    <col min="3849" max="4096" width="10.6640625" style="72"/>
    <col min="4097" max="4097" width="9.33203125" style="72" customWidth="1"/>
    <col min="4098" max="4098" width="19.6640625" style="72" customWidth="1"/>
    <col min="4099" max="4099" width="17.5" style="72" customWidth="1"/>
    <col min="4100" max="4100" width="8.5" style="72" customWidth="1"/>
    <col min="4101" max="4101" width="14.6640625" style="72" customWidth="1"/>
    <col min="4102" max="4102" width="8.83203125" style="72" customWidth="1"/>
    <col min="4103" max="4103" width="16.1640625" style="72" customWidth="1"/>
    <col min="4104" max="4104" width="8" style="72" customWidth="1"/>
    <col min="4105" max="4352" width="10.6640625" style="72"/>
    <col min="4353" max="4353" width="9.33203125" style="72" customWidth="1"/>
    <col min="4354" max="4354" width="19.6640625" style="72" customWidth="1"/>
    <col min="4355" max="4355" width="17.5" style="72" customWidth="1"/>
    <col min="4356" max="4356" width="8.5" style="72" customWidth="1"/>
    <col min="4357" max="4357" width="14.6640625" style="72" customWidth="1"/>
    <col min="4358" max="4358" width="8.83203125" style="72" customWidth="1"/>
    <col min="4359" max="4359" width="16.1640625" style="72" customWidth="1"/>
    <col min="4360" max="4360" width="8" style="72" customWidth="1"/>
    <col min="4361" max="4608" width="10.6640625" style="72"/>
    <col min="4609" max="4609" width="9.33203125" style="72" customWidth="1"/>
    <col min="4610" max="4610" width="19.6640625" style="72" customWidth="1"/>
    <col min="4611" max="4611" width="17.5" style="72" customWidth="1"/>
    <col min="4612" max="4612" width="8.5" style="72" customWidth="1"/>
    <col min="4613" max="4613" width="14.6640625" style="72" customWidth="1"/>
    <col min="4614" max="4614" width="8.83203125" style="72" customWidth="1"/>
    <col min="4615" max="4615" width="16.1640625" style="72" customWidth="1"/>
    <col min="4616" max="4616" width="8" style="72" customWidth="1"/>
    <col min="4617" max="4864" width="10.6640625" style="72"/>
    <col min="4865" max="4865" width="9.33203125" style="72" customWidth="1"/>
    <col min="4866" max="4866" width="19.6640625" style="72" customWidth="1"/>
    <col min="4867" max="4867" width="17.5" style="72" customWidth="1"/>
    <col min="4868" max="4868" width="8.5" style="72" customWidth="1"/>
    <col min="4869" max="4869" width="14.6640625" style="72" customWidth="1"/>
    <col min="4870" max="4870" width="8.83203125" style="72" customWidth="1"/>
    <col min="4871" max="4871" width="16.1640625" style="72" customWidth="1"/>
    <col min="4872" max="4872" width="8" style="72" customWidth="1"/>
    <col min="4873" max="5120" width="10.6640625" style="72"/>
    <col min="5121" max="5121" width="9.33203125" style="72" customWidth="1"/>
    <col min="5122" max="5122" width="19.6640625" style="72" customWidth="1"/>
    <col min="5123" max="5123" width="17.5" style="72" customWidth="1"/>
    <col min="5124" max="5124" width="8.5" style="72" customWidth="1"/>
    <col min="5125" max="5125" width="14.6640625" style="72" customWidth="1"/>
    <col min="5126" max="5126" width="8.83203125" style="72" customWidth="1"/>
    <col min="5127" max="5127" width="16.1640625" style="72" customWidth="1"/>
    <col min="5128" max="5128" width="8" style="72" customWidth="1"/>
    <col min="5129" max="5376" width="10.6640625" style="72"/>
    <col min="5377" max="5377" width="9.33203125" style="72" customWidth="1"/>
    <col min="5378" max="5378" width="19.6640625" style="72" customWidth="1"/>
    <col min="5379" max="5379" width="17.5" style="72" customWidth="1"/>
    <col min="5380" max="5380" width="8.5" style="72" customWidth="1"/>
    <col min="5381" max="5381" width="14.6640625" style="72" customWidth="1"/>
    <col min="5382" max="5382" width="8.83203125" style="72" customWidth="1"/>
    <col min="5383" max="5383" width="16.1640625" style="72" customWidth="1"/>
    <col min="5384" max="5384" width="8" style="72" customWidth="1"/>
    <col min="5385" max="5632" width="10.6640625" style="72"/>
    <col min="5633" max="5633" width="9.33203125" style="72" customWidth="1"/>
    <col min="5634" max="5634" width="19.6640625" style="72" customWidth="1"/>
    <col min="5635" max="5635" width="17.5" style="72" customWidth="1"/>
    <col min="5636" max="5636" width="8.5" style="72" customWidth="1"/>
    <col min="5637" max="5637" width="14.6640625" style="72" customWidth="1"/>
    <col min="5638" max="5638" width="8.83203125" style="72" customWidth="1"/>
    <col min="5639" max="5639" width="16.1640625" style="72" customWidth="1"/>
    <col min="5640" max="5640" width="8" style="72" customWidth="1"/>
    <col min="5641" max="5888" width="10.6640625" style="72"/>
    <col min="5889" max="5889" width="9.33203125" style="72" customWidth="1"/>
    <col min="5890" max="5890" width="19.6640625" style="72" customWidth="1"/>
    <col min="5891" max="5891" width="17.5" style="72" customWidth="1"/>
    <col min="5892" max="5892" width="8.5" style="72" customWidth="1"/>
    <col min="5893" max="5893" width="14.6640625" style="72" customWidth="1"/>
    <col min="5894" max="5894" width="8.83203125" style="72" customWidth="1"/>
    <col min="5895" max="5895" width="16.1640625" style="72" customWidth="1"/>
    <col min="5896" max="5896" width="8" style="72" customWidth="1"/>
    <col min="5897" max="6144" width="10.6640625" style="72"/>
    <col min="6145" max="6145" width="9.33203125" style="72" customWidth="1"/>
    <col min="6146" max="6146" width="19.6640625" style="72" customWidth="1"/>
    <col min="6147" max="6147" width="17.5" style="72" customWidth="1"/>
    <col min="6148" max="6148" width="8.5" style="72" customWidth="1"/>
    <col min="6149" max="6149" width="14.6640625" style="72" customWidth="1"/>
    <col min="6150" max="6150" width="8.83203125" style="72" customWidth="1"/>
    <col min="6151" max="6151" width="16.1640625" style="72" customWidth="1"/>
    <col min="6152" max="6152" width="8" style="72" customWidth="1"/>
    <col min="6153" max="6400" width="10.6640625" style="72"/>
    <col min="6401" max="6401" width="9.33203125" style="72" customWidth="1"/>
    <col min="6402" max="6402" width="19.6640625" style="72" customWidth="1"/>
    <col min="6403" max="6403" width="17.5" style="72" customWidth="1"/>
    <col min="6404" max="6404" width="8.5" style="72" customWidth="1"/>
    <col min="6405" max="6405" width="14.6640625" style="72" customWidth="1"/>
    <col min="6406" max="6406" width="8.83203125" style="72" customWidth="1"/>
    <col min="6407" max="6407" width="16.1640625" style="72" customWidth="1"/>
    <col min="6408" max="6408" width="8" style="72" customWidth="1"/>
    <col min="6409" max="6656" width="10.6640625" style="72"/>
    <col min="6657" max="6657" width="9.33203125" style="72" customWidth="1"/>
    <col min="6658" max="6658" width="19.6640625" style="72" customWidth="1"/>
    <col min="6659" max="6659" width="17.5" style="72" customWidth="1"/>
    <col min="6660" max="6660" width="8.5" style="72" customWidth="1"/>
    <col min="6661" max="6661" width="14.6640625" style="72" customWidth="1"/>
    <col min="6662" max="6662" width="8.83203125" style="72" customWidth="1"/>
    <col min="6663" max="6663" width="16.1640625" style="72" customWidth="1"/>
    <col min="6664" max="6664" width="8" style="72" customWidth="1"/>
    <col min="6665" max="6912" width="10.6640625" style="72"/>
    <col min="6913" max="6913" width="9.33203125" style="72" customWidth="1"/>
    <col min="6914" max="6914" width="19.6640625" style="72" customWidth="1"/>
    <col min="6915" max="6915" width="17.5" style="72" customWidth="1"/>
    <col min="6916" max="6916" width="8.5" style="72" customWidth="1"/>
    <col min="6917" max="6917" width="14.6640625" style="72" customWidth="1"/>
    <col min="6918" max="6918" width="8.83203125" style="72" customWidth="1"/>
    <col min="6919" max="6919" width="16.1640625" style="72" customWidth="1"/>
    <col min="6920" max="6920" width="8" style="72" customWidth="1"/>
    <col min="6921" max="7168" width="10.6640625" style="72"/>
    <col min="7169" max="7169" width="9.33203125" style="72" customWidth="1"/>
    <col min="7170" max="7170" width="19.6640625" style="72" customWidth="1"/>
    <col min="7171" max="7171" width="17.5" style="72" customWidth="1"/>
    <col min="7172" max="7172" width="8.5" style="72" customWidth="1"/>
    <col min="7173" max="7173" width="14.6640625" style="72" customWidth="1"/>
    <col min="7174" max="7174" width="8.83203125" style="72" customWidth="1"/>
    <col min="7175" max="7175" width="16.1640625" style="72" customWidth="1"/>
    <col min="7176" max="7176" width="8" style="72" customWidth="1"/>
    <col min="7177" max="7424" width="10.6640625" style="72"/>
    <col min="7425" max="7425" width="9.33203125" style="72" customWidth="1"/>
    <col min="7426" max="7426" width="19.6640625" style="72" customWidth="1"/>
    <col min="7427" max="7427" width="17.5" style="72" customWidth="1"/>
    <col min="7428" max="7428" width="8.5" style="72" customWidth="1"/>
    <col min="7429" max="7429" width="14.6640625" style="72" customWidth="1"/>
    <col min="7430" max="7430" width="8.83203125" style="72" customWidth="1"/>
    <col min="7431" max="7431" width="16.1640625" style="72" customWidth="1"/>
    <col min="7432" max="7432" width="8" style="72" customWidth="1"/>
    <col min="7433" max="7680" width="10.6640625" style="72"/>
    <col min="7681" max="7681" width="9.33203125" style="72" customWidth="1"/>
    <col min="7682" max="7682" width="19.6640625" style="72" customWidth="1"/>
    <col min="7683" max="7683" width="17.5" style="72" customWidth="1"/>
    <col min="7684" max="7684" width="8.5" style="72" customWidth="1"/>
    <col min="7685" max="7685" width="14.6640625" style="72" customWidth="1"/>
    <col min="7686" max="7686" width="8.83203125" style="72" customWidth="1"/>
    <col min="7687" max="7687" width="16.1640625" style="72" customWidth="1"/>
    <col min="7688" max="7688" width="8" style="72" customWidth="1"/>
    <col min="7689" max="7936" width="10.6640625" style="72"/>
    <col min="7937" max="7937" width="9.33203125" style="72" customWidth="1"/>
    <col min="7938" max="7938" width="19.6640625" style="72" customWidth="1"/>
    <col min="7939" max="7939" width="17.5" style="72" customWidth="1"/>
    <col min="7940" max="7940" width="8.5" style="72" customWidth="1"/>
    <col min="7941" max="7941" width="14.6640625" style="72" customWidth="1"/>
    <col min="7942" max="7942" width="8.83203125" style="72" customWidth="1"/>
    <col min="7943" max="7943" width="16.1640625" style="72" customWidth="1"/>
    <col min="7944" max="7944" width="8" style="72" customWidth="1"/>
    <col min="7945" max="8192" width="10.6640625" style="72"/>
    <col min="8193" max="8193" width="9.33203125" style="72" customWidth="1"/>
    <col min="8194" max="8194" width="19.6640625" style="72" customWidth="1"/>
    <col min="8195" max="8195" width="17.5" style="72" customWidth="1"/>
    <col min="8196" max="8196" width="8.5" style="72" customWidth="1"/>
    <col min="8197" max="8197" width="14.6640625" style="72" customWidth="1"/>
    <col min="8198" max="8198" width="8.83203125" style="72" customWidth="1"/>
    <col min="8199" max="8199" width="16.1640625" style="72" customWidth="1"/>
    <col min="8200" max="8200" width="8" style="72" customWidth="1"/>
    <col min="8201" max="8448" width="10.6640625" style="72"/>
    <col min="8449" max="8449" width="9.33203125" style="72" customWidth="1"/>
    <col min="8450" max="8450" width="19.6640625" style="72" customWidth="1"/>
    <col min="8451" max="8451" width="17.5" style="72" customWidth="1"/>
    <col min="8452" max="8452" width="8.5" style="72" customWidth="1"/>
    <col min="8453" max="8453" width="14.6640625" style="72" customWidth="1"/>
    <col min="8454" max="8454" width="8.83203125" style="72" customWidth="1"/>
    <col min="8455" max="8455" width="16.1640625" style="72" customWidth="1"/>
    <col min="8456" max="8456" width="8" style="72" customWidth="1"/>
    <col min="8457" max="8704" width="10.6640625" style="72"/>
    <col min="8705" max="8705" width="9.33203125" style="72" customWidth="1"/>
    <col min="8706" max="8706" width="19.6640625" style="72" customWidth="1"/>
    <col min="8707" max="8707" width="17.5" style="72" customWidth="1"/>
    <col min="8708" max="8708" width="8.5" style="72" customWidth="1"/>
    <col min="8709" max="8709" width="14.6640625" style="72" customWidth="1"/>
    <col min="8710" max="8710" width="8.83203125" style="72" customWidth="1"/>
    <col min="8711" max="8711" width="16.1640625" style="72" customWidth="1"/>
    <col min="8712" max="8712" width="8" style="72" customWidth="1"/>
    <col min="8713" max="8960" width="10.6640625" style="72"/>
    <col min="8961" max="8961" width="9.33203125" style="72" customWidth="1"/>
    <col min="8962" max="8962" width="19.6640625" style="72" customWidth="1"/>
    <col min="8963" max="8963" width="17.5" style="72" customWidth="1"/>
    <col min="8964" max="8964" width="8.5" style="72" customWidth="1"/>
    <col min="8965" max="8965" width="14.6640625" style="72" customWidth="1"/>
    <col min="8966" max="8966" width="8.83203125" style="72" customWidth="1"/>
    <col min="8967" max="8967" width="16.1640625" style="72" customWidth="1"/>
    <col min="8968" max="8968" width="8" style="72" customWidth="1"/>
    <col min="8969" max="9216" width="10.6640625" style="72"/>
    <col min="9217" max="9217" width="9.33203125" style="72" customWidth="1"/>
    <col min="9218" max="9218" width="19.6640625" style="72" customWidth="1"/>
    <col min="9219" max="9219" width="17.5" style="72" customWidth="1"/>
    <col min="9220" max="9220" width="8.5" style="72" customWidth="1"/>
    <col min="9221" max="9221" width="14.6640625" style="72" customWidth="1"/>
    <col min="9222" max="9222" width="8.83203125" style="72" customWidth="1"/>
    <col min="9223" max="9223" width="16.1640625" style="72" customWidth="1"/>
    <col min="9224" max="9224" width="8" style="72" customWidth="1"/>
    <col min="9225" max="9472" width="10.6640625" style="72"/>
    <col min="9473" max="9473" width="9.33203125" style="72" customWidth="1"/>
    <col min="9474" max="9474" width="19.6640625" style="72" customWidth="1"/>
    <col min="9475" max="9475" width="17.5" style="72" customWidth="1"/>
    <col min="9476" max="9476" width="8.5" style="72" customWidth="1"/>
    <col min="9477" max="9477" width="14.6640625" style="72" customWidth="1"/>
    <col min="9478" max="9478" width="8.83203125" style="72" customWidth="1"/>
    <col min="9479" max="9479" width="16.1640625" style="72" customWidth="1"/>
    <col min="9480" max="9480" width="8" style="72" customWidth="1"/>
    <col min="9481" max="9728" width="10.6640625" style="72"/>
    <col min="9729" max="9729" width="9.33203125" style="72" customWidth="1"/>
    <col min="9730" max="9730" width="19.6640625" style="72" customWidth="1"/>
    <col min="9731" max="9731" width="17.5" style="72" customWidth="1"/>
    <col min="9732" max="9732" width="8.5" style="72" customWidth="1"/>
    <col min="9733" max="9733" width="14.6640625" style="72" customWidth="1"/>
    <col min="9734" max="9734" width="8.83203125" style="72" customWidth="1"/>
    <col min="9735" max="9735" width="16.1640625" style="72" customWidth="1"/>
    <col min="9736" max="9736" width="8" style="72" customWidth="1"/>
    <col min="9737" max="9984" width="10.6640625" style="72"/>
    <col min="9985" max="9985" width="9.33203125" style="72" customWidth="1"/>
    <col min="9986" max="9986" width="19.6640625" style="72" customWidth="1"/>
    <col min="9987" max="9987" width="17.5" style="72" customWidth="1"/>
    <col min="9988" max="9988" width="8.5" style="72" customWidth="1"/>
    <col min="9989" max="9989" width="14.6640625" style="72" customWidth="1"/>
    <col min="9990" max="9990" width="8.83203125" style="72" customWidth="1"/>
    <col min="9991" max="9991" width="16.1640625" style="72" customWidth="1"/>
    <col min="9992" max="9992" width="8" style="72" customWidth="1"/>
    <col min="9993" max="10240" width="10.6640625" style="72"/>
    <col min="10241" max="10241" width="9.33203125" style="72" customWidth="1"/>
    <col min="10242" max="10242" width="19.6640625" style="72" customWidth="1"/>
    <col min="10243" max="10243" width="17.5" style="72" customWidth="1"/>
    <col min="10244" max="10244" width="8.5" style="72" customWidth="1"/>
    <col min="10245" max="10245" width="14.6640625" style="72" customWidth="1"/>
    <col min="10246" max="10246" width="8.83203125" style="72" customWidth="1"/>
    <col min="10247" max="10247" width="16.1640625" style="72" customWidth="1"/>
    <col min="10248" max="10248" width="8" style="72" customWidth="1"/>
    <col min="10249" max="10496" width="10.6640625" style="72"/>
    <col min="10497" max="10497" width="9.33203125" style="72" customWidth="1"/>
    <col min="10498" max="10498" width="19.6640625" style="72" customWidth="1"/>
    <col min="10499" max="10499" width="17.5" style="72" customWidth="1"/>
    <col min="10500" max="10500" width="8.5" style="72" customWidth="1"/>
    <col min="10501" max="10501" width="14.6640625" style="72" customWidth="1"/>
    <col min="10502" max="10502" width="8.83203125" style="72" customWidth="1"/>
    <col min="10503" max="10503" width="16.1640625" style="72" customWidth="1"/>
    <col min="10504" max="10504" width="8" style="72" customWidth="1"/>
    <col min="10505" max="10752" width="10.6640625" style="72"/>
    <col min="10753" max="10753" width="9.33203125" style="72" customWidth="1"/>
    <col min="10754" max="10754" width="19.6640625" style="72" customWidth="1"/>
    <col min="10755" max="10755" width="17.5" style="72" customWidth="1"/>
    <col min="10756" max="10756" width="8.5" style="72" customWidth="1"/>
    <col min="10757" max="10757" width="14.6640625" style="72" customWidth="1"/>
    <col min="10758" max="10758" width="8.83203125" style="72" customWidth="1"/>
    <col min="10759" max="10759" width="16.1640625" style="72" customWidth="1"/>
    <col min="10760" max="10760" width="8" style="72" customWidth="1"/>
    <col min="10761" max="11008" width="10.6640625" style="72"/>
    <col min="11009" max="11009" width="9.33203125" style="72" customWidth="1"/>
    <col min="11010" max="11010" width="19.6640625" style="72" customWidth="1"/>
    <col min="11011" max="11011" width="17.5" style="72" customWidth="1"/>
    <col min="11012" max="11012" width="8.5" style="72" customWidth="1"/>
    <col min="11013" max="11013" width="14.6640625" style="72" customWidth="1"/>
    <col min="11014" max="11014" width="8.83203125" style="72" customWidth="1"/>
    <col min="11015" max="11015" width="16.1640625" style="72" customWidth="1"/>
    <col min="11016" max="11016" width="8" style="72" customWidth="1"/>
    <col min="11017" max="11264" width="10.6640625" style="72"/>
    <col min="11265" max="11265" width="9.33203125" style="72" customWidth="1"/>
    <col min="11266" max="11266" width="19.6640625" style="72" customWidth="1"/>
    <col min="11267" max="11267" width="17.5" style="72" customWidth="1"/>
    <col min="11268" max="11268" width="8.5" style="72" customWidth="1"/>
    <col min="11269" max="11269" width="14.6640625" style="72" customWidth="1"/>
    <col min="11270" max="11270" width="8.83203125" style="72" customWidth="1"/>
    <col min="11271" max="11271" width="16.1640625" style="72" customWidth="1"/>
    <col min="11272" max="11272" width="8" style="72" customWidth="1"/>
    <col min="11273" max="11520" width="10.6640625" style="72"/>
    <col min="11521" max="11521" width="9.33203125" style="72" customWidth="1"/>
    <col min="11522" max="11522" width="19.6640625" style="72" customWidth="1"/>
    <col min="11523" max="11523" width="17.5" style="72" customWidth="1"/>
    <col min="11524" max="11524" width="8.5" style="72" customWidth="1"/>
    <col min="11525" max="11525" width="14.6640625" style="72" customWidth="1"/>
    <col min="11526" max="11526" width="8.83203125" style="72" customWidth="1"/>
    <col min="11527" max="11527" width="16.1640625" style="72" customWidth="1"/>
    <col min="11528" max="11528" width="8" style="72" customWidth="1"/>
    <col min="11529" max="11776" width="10.6640625" style="72"/>
    <col min="11777" max="11777" width="9.33203125" style="72" customWidth="1"/>
    <col min="11778" max="11778" width="19.6640625" style="72" customWidth="1"/>
    <col min="11779" max="11779" width="17.5" style="72" customWidth="1"/>
    <col min="11780" max="11780" width="8.5" style="72" customWidth="1"/>
    <col min="11781" max="11781" width="14.6640625" style="72" customWidth="1"/>
    <col min="11782" max="11782" width="8.83203125" style="72" customWidth="1"/>
    <col min="11783" max="11783" width="16.1640625" style="72" customWidth="1"/>
    <col min="11784" max="11784" width="8" style="72" customWidth="1"/>
    <col min="11785" max="12032" width="10.6640625" style="72"/>
    <col min="12033" max="12033" width="9.33203125" style="72" customWidth="1"/>
    <col min="12034" max="12034" width="19.6640625" style="72" customWidth="1"/>
    <col min="12035" max="12035" width="17.5" style="72" customWidth="1"/>
    <col min="12036" max="12036" width="8.5" style="72" customWidth="1"/>
    <col min="12037" max="12037" width="14.6640625" style="72" customWidth="1"/>
    <col min="12038" max="12038" width="8.83203125" style="72" customWidth="1"/>
    <col min="12039" max="12039" width="16.1640625" style="72" customWidth="1"/>
    <col min="12040" max="12040" width="8" style="72" customWidth="1"/>
    <col min="12041" max="12288" width="10.6640625" style="72"/>
    <col min="12289" max="12289" width="9.33203125" style="72" customWidth="1"/>
    <col min="12290" max="12290" width="19.6640625" style="72" customWidth="1"/>
    <col min="12291" max="12291" width="17.5" style="72" customWidth="1"/>
    <col min="12292" max="12292" width="8.5" style="72" customWidth="1"/>
    <col min="12293" max="12293" width="14.6640625" style="72" customWidth="1"/>
    <col min="12294" max="12294" width="8.83203125" style="72" customWidth="1"/>
    <col min="12295" max="12295" width="16.1640625" style="72" customWidth="1"/>
    <col min="12296" max="12296" width="8" style="72" customWidth="1"/>
    <col min="12297" max="12544" width="10.6640625" style="72"/>
    <col min="12545" max="12545" width="9.33203125" style="72" customWidth="1"/>
    <col min="12546" max="12546" width="19.6640625" style="72" customWidth="1"/>
    <col min="12547" max="12547" width="17.5" style="72" customWidth="1"/>
    <col min="12548" max="12548" width="8.5" style="72" customWidth="1"/>
    <col min="12549" max="12549" width="14.6640625" style="72" customWidth="1"/>
    <col min="12550" max="12550" width="8.83203125" style="72" customWidth="1"/>
    <col min="12551" max="12551" width="16.1640625" style="72" customWidth="1"/>
    <col min="12552" max="12552" width="8" style="72" customWidth="1"/>
    <col min="12553" max="12800" width="10.6640625" style="72"/>
    <col min="12801" max="12801" width="9.33203125" style="72" customWidth="1"/>
    <col min="12802" max="12802" width="19.6640625" style="72" customWidth="1"/>
    <col min="12803" max="12803" width="17.5" style="72" customWidth="1"/>
    <col min="12804" max="12804" width="8.5" style="72" customWidth="1"/>
    <col min="12805" max="12805" width="14.6640625" style="72" customWidth="1"/>
    <col min="12806" max="12806" width="8.83203125" style="72" customWidth="1"/>
    <col min="12807" max="12807" width="16.1640625" style="72" customWidth="1"/>
    <col min="12808" max="12808" width="8" style="72" customWidth="1"/>
    <col min="12809" max="13056" width="10.6640625" style="72"/>
    <col min="13057" max="13057" width="9.33203125" style="72" customWidth="1"/>
    <col min="13058" max="13058" width="19.6640625" style="72" customWidth="1"/>
    <col min="13059" max="13059" width="17.5" style="72" customWidth="1"/>
    <col min="13060" max="13060" width="8.5" style="72" customWidth="1"/>
    <col min="13061" max="13061" width="14.6640625" style="72" customWidth="1"/>
    <col min="13062" max="13062" width="8.83203125" style="72" customWidth="1"/>
    <col min="13063" max="13063" width="16.1640625" style="72" customWidth="1"/>
    <col min="13064" max="13064" width="8" style="72" customWidth="1"/>
    <col min="13065" max="13312" width="10.6640625" style="72"/>
    <col min="13313" max="13313" width="9.33203125" style="72" customWidth="1"/>
    <col min="13314" max="13314" width="19.6640625" style="72" customWidth="1"/>
    <col min="13315" max="13315" width="17.5" style="72" customWidth="1"/>
    <col min="13316" max="13316" width="8.5" style="72" customWidth="1"/>
    <col min="13317" max="13317" width="14.6640625" style="72" customWidth="1"/>
    <col min="13318" max="13318" width="8.83203125" style="72" customWidth="1"/>
    <col min="13319" max="13319" width="16.1640625" style="72" customWidth="1"/>
    <col min="13320" max="13320" width="8" style="72" customWidth="1"/>
    <col min="13321" max="13568" width="10.6640625" style="72"/>
    <col min="13569" max="13569" width="9.33203125" style="72" customWidth="1"/>
    <col min="13570" max="13570" width="19.6640625" style="72" customWidth="1"/>
    <col min="13571" max="13571" width="17.5" style="72" customWidth="1"/>
    <col min="13572" max="13572" width="8.5" style="72" customWidth="1"/>
    <col min="13573" max="13573" width="14.6640625" style="72" customWidth="1"/>
    <col min="13574" max="13574" width="8.83203125" style="72" customWidth="1"/>
    <col min="13575" max="13575" width="16.1640625" style="72" customWidth="1"/>
    <col min="13576" max="13576" width="8" style="72" customWidth="1"/>
    <col min="13577" max="13824" width="10.6640625" style="72"/>
    <col min="13825" max="13825" width="9.33203125" style="72" customWidth="1"/>
    <col min="13826" max="13826" width="19.6640625" style="72" customWidth="1"/>
    <col min="13827" max="13827" width="17.5" style="72" customWidth="1"/>
    <col min="13828" max="13828" width="8.5" style="72" customWidth="1"/>
    <col min="13829" max="13829" width="14.6640625" style="72" customWidth="1"/>
    <col min="13830" max="13830" width="8.83203125" style="72" customWidth="1"/>
    <col min="13831" max="13831" width="16.1640625" style="72" customWidth="1"/>
    <col min="13832" max="13832" width="8" style="72" customWidth="1"/>
    <col min="13833" max="14080" width="10.6640625" style="72"/>
    <col min="14081" max="14081" width="9.33203125" style="72" customWidth="1"/>
    <col min="14082" max="14082" width="19.6640625" style="72" customWidth="1"/>
    <col min="14083" max="14083" width="17.5" style="72" customWidth="1"/>
    <col min="14084" max="14084" width="8.5" style="72" customWidth="1"/>
    <col min="14085" max="14085" width="14.6640625" style="72" customWidth="1"/>
    <col min="14086" max="14086" width="8.83203125" style="72" customWidth="1"/>
    <col min="14087" max="14087" width="16.1640625" style="72" customWidth="1"/>
    <col min="14088" max="14088" width="8" style="72" customWidth="1"/>
    <col min="14089" max="14336" width="10.6640625" style="72"/>
    <col min="14337" max="14337" width="9.33203125" style="72" customWidth="1"/>
    <col min="14338" max="14338" width="19.6640625" style="72" customWidth="1"/>
    <col min="14339" max="14339" width="17.5" style="72" customWidth="1"/>
    <col min="14340" max="14340" width="8.5" style="72" customWidth="1"/>
    <col min="14341" max="14341" width="14.6640625" style="72" customWidth="1"/>
    <col min="14342" max="14342" width="8.83203125" style="72" customWidth="1"/>
    <col min="14343" max="14343" width="16.1640625" style="72" customWidth="1"/>
    <col min="14344" max="14344" width="8" style="72" customWidth="1"/>
    <col min="14345" max="14592" width="10.6640625" style="72"/>
    <col min="14593" max="14593" width="9.33203125" style="72" customWidth="1"/>
    <col min="14594" max="14594" width="19.6640625" style="72" customWidth="1"/>
    <col min="14595" max="14595" width="17.5" style="72" customWidth="1"/>
    <col min="14596" max="14596" width="8.5" style="72" customWidth="1"/>
    <col min="14597" max="14597" width="14.6640625" style="72" customWidth="1"/>
    <col min="14598" max="14598" width="8.83203125" style="72" customWidth="1"/>
    <col min="14599" max="14599" width="16.1640625" style="72" customWidth="1"/>
    <col min="14600" max="14600" width="8" style="72" customWidth="1"/>
    <col min="14601" max="14848" width="10.6640625" style="72"/>
    <col min="14849" max="14849" width="9.33203125" style="72" customWidth="1"/>
    <col min="14850" max="14850" width="19.6640625" style="72" customWidth="1"/>
    <col min="14851" max="14851" width="17.5" style="72" customWidth="1"/>
    <col min="14852" max="14852" width="8.5" style="72" customWidth="1"/>
    <col min="14853" max="14853" width="14.6640625" style="72" customWidth="1"/>
    <col min="14854" max="14854" width="8.83203125" style="72" customWidth="1"/>
    <col min="14855" max="14855" width="16.1640625" style="72" customWidth="1"/>
    <col min="14856" max="14856" width="8" style="72" customWidth="1"/>
    <col min="14857" max="15104" width="10.6640625" style="72"/>
    <col min="15105" max="15105" width="9.33203125" style="72" customWidth="1"/>
    <col min="15106" max="15106" width="19.6640625" style="72" customWidth="1"/>
    <col min="15107" max="15107" width="17.5" style="72" customWidth="1"/>
    <col min="15108" max="15108" width="8.5" style="72" customWidth="1"/>
    <col min="15109" max="15109" width="14.6640625" style="72" customWidth="1"/>
    <col min="15110" max="15110" width="8.83203125" style="72" customWidth="1"/>
    <col min="15111" max="15111" width="16.1640625" style="72" customWidth="1"/>
    <col min="15112" max="15112" width="8" style="72" customWidth="1"/>
    <col min="15113" max="15360" width="10.6640625" style="72"/>
    <col min="15361" max="15361" width="9.33203125" style="72" customWidth="1"/>
    <col min="15362" max="15362" width="19.6640625" style="72" customWidth="1"/>
    <col min="15363" max="15363" width="17.5" style="72" customWidth="1"/>
    <col min="15364" max="15364" width="8.5" style="72" customWidth="1"/>
    <col min="15365" max="15365" width="14.6640625" style="72" customWidth="1"/>
    <col min="15366" max="15366" width="8.83203125" style="72" customWidth="1"/>
    <col min="15367" max="15367" width="16.1640625" style="72" customWidth="1"/>
    <col min="15368" max="15368" width="8" style="72" customWidth="1"/>
    <col min="15369" max="15616" width="10.6640625" style="72"/>
    <col min="15617" max="15617" width="9.33203125" style="72" customWidth="1"/>
    <col min="15618" max="15618" width="19.6640625" style="72" customWidth="1"/>
    <col min="15619" max="15619" width="17.5" style="72" customWidth="1"/>
    <col min="15620" max="15620" width="8.5" style="72" customWidth="1"/>
    <col min="15621" max="15621" width="14.6640625" style="72" customWidth="1"/>
    <col min="15622" max="15622" width="8.83203125" style="72" customWidth="1"/>
    <col min="15623" max="15623" width="16.1640625" style="72" customWidth="1"/>
    <col min="15624" max="15624" width="8" style="72" customWidth="1"/>
    <col min="15625" max="15872" width="10.6640625" style="72"/>
    <col min="15873" max="15873" width="9.33203125" style="72" customWidth="1"/>
    <col min="15874" max="15874" width="19.6640625" style="72" customWidth="1"/>
    <col min="15875" max="15875" width="17.5" style="72" customWidth="1"/>
    <col min="15876" max="15876" width="8.5" style="72" customWidth="1"/>
    <col min="15877" max="15877" width="14.6640625" style="72" customWidth="1"/>
    <col min="15878" max="15878" width="8.83203125" style="72" customWidth="1"/>
    <col min="15879" max="15879" width="16.1640625" style="72" customWidth="1"/>
    <col min="15880" max="15880" width="8" style="72" customWidth="1"/>
    <col min="15881" max="16128" width="10.6640625" style="72"/>
    <col min="16129" max="16129" width="9.33203125" style="72" customWidth="1"/>
    <col min="16130" max="16130" width="19.6640625" style="72" customWidth="1"/>
    <col min="16131" max="16131" width="17.5" style="72" customWidth="1"/>
    <col min="16132" max="16132" width="8.5" style="72" customWidth="1"/>
    <col min="16133" max="16133" width="14.6640625" style="72" customWidth="1"/>
    <col min="16134" max="16134" width="8.83203125" style="72" customWidth="1"/>
    <col min="16135" max="16135" width="16.1640625" style="72" customWidth="1"/>
    <col min="16136" max="16136" width="8" style="72" customWidth="1"/>
    <col min="16137" max="16384" width="10.6640625" style="72"/>
  </cols>
  <sheetData>
    <row r="1" spans="1:8" ht="39.75" customHeight="1" x14ac:dyDescent="0.2">
      <c r="F1" s="170" t="s">
        <v>2449</v>
      </c>
      <c r="G1" s="170"/>
      <c r="H1" s="170"/>
    </row>
    <row r="2" spans="1:8" ht="26.25" customHeight="1" x14ac:dyDescent="0.2">
      <c r="A2" s="178" t="s">
        <v>2374</v>
      </c>
      <c r="B2" s="178"/>
      <c r="C2" s="178"/>
      <c r="D2" s="178"/>
      <c r="E2" s="178"/>
      <c r="F2" s="178"/>
      <c r="G2" s="178"/>
      <c r="H2" s="178"/>
    </row>
    <row r="3" spans="1:8" ht="8.25" customHeight="1" x14ac:dyDescent="0.2"/>
    <row r="4" spans="1:8" ht="27" customHeight="1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ht="15.75" customHeight="1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x14ac:dyDescent="0.2">
      <c r="A6" s="101" t="s">
        <v>2382</v>
      </c>
      <c r="B6" s="101" t="s">
        <v>2383</v>
      </c>
      <c r="C6" s="102">
        <v>7385903</v>
      </c>
      <c r="D6" s="103">
        <v>7500</v>
      </c>
      <c r="E6" s="102">
        <v>-788455.87</v>
      </c>
      <c r="F6" s="103">
        <v>-1077</v>
      </c>
      <c r="G6" s="102">
        <v>6597447.1299999999</v>
      </c>
      <c r="H6" s="103">
        <v>6423</v>
      </c>
    </row>
    <row r="7" spans="1:8" x14ac:dyDescent="0.2">
      <c r="A7" s="104"/>
      <c r="B7" s="105" t="s">
        <v>2314</v>
      </c>
      <c r="C7" s="106">
        <v>1846476</v>
      </c>
      <c r="D7" s="107">
        <v>1875</v>
      </c>
      <c r="E7" s="106">
        <v>-602344.4</v>
      </c>
      <c r="F7" s="107">
        <v>-690</v>
      </c>
      <c r="G7" s="108">
        <v>1244131.6000000001</v>
      </c>
      <c r="H7" s="109">
        <v>1185</v>
      </c>
    </row>
    <row r="8" spans="1:8" x14ac:dyDescent="0.2">
      <c r="A8" s="104"/>
      <c r="B8" s="105" t="s">
        <v>2315</v>
      </c>
      <c r="C8" s="106">
        <v>1846476</v>
      </c>
      <c r="D8" s="107">
        <v>1875</v>
      </c>
      <c r="E8" s="106">
        <v>-183584.5</v>
      </c>
      <c r="F8" s="107">
        <v>-276</v>
      </c>
      <c r="G8" s="108">
        <v>1662891.5</v>
      </c>
      <c r="H8" s="109">
        <v>1599</v>
      </c>
    </row>
    <row r="9" spans="1:8" x14ac:dyDescent="0.2">
      <c r="A9" s="104"/>
      <c r="B9" s="105" t="s">
        <v>2316</v>
      </c>
      <c r="C9" s="106">
        <v>1846476</v>
      </c>
      <c r="D9" s="107">
        <v>1875</v>
      </c>
      <c r="E9" s="106">
        <v>-2526.9699999999998</v>
      </c>
      <c r="F9" s="107">
        <v>-111</v>
      </c>
      <c r="G9" s="108">
        <v>1843949.03</v>
      </c>
      <c r="H9" s="109">
        <v>1764</v>
      </c>
    </row>
    <row r="10" spans="1:8" x14ac:dyDescent="0.2">
      <c r="A10" s="104"/>
      <c r="B10" s="105" t="s">
        <v>2317</v>
      </c>
      <c r="C10" s="106">
        <v>1846475</v>
      </c>
      <c r="D10" s="107">
        <v>1875</v>
      </c>
      <c r="E10" s="106">
        <v>0</v>
      </c>
      <c r="F10" s="107">
        <v>0</v>
      </c>
      <c r="G10" s="108">
        <v>1846475</v>
      </c>
      <c r="H10" s="109">
        <v>1875</v>
      </c>
    </row>
    <row r="11" spans="1:8" ht="33.75" x14ac:dyDescent="0.2">
      <c r="A11" s="101" t="s">
        <v>61</v>
      </c>
      <c r="B11" s="101" t="s">
        <v>62</v>
      </c>
      <c r="C11" s="102">
        <v>10385182.539999999</v>
      </c>
      <c r="D11" s="103">
        <v>10781</v>
      </c>
      <c r="E11" s="102">
        <v>-1941039.91</v>
      </c>
      <c r="F11" s="103">
        <v>-2450</v>
      </c>
      <c r="G11" s="102">
        <v>8444142.6300000008</v>
      </c>
      <c r="H11" s="103">
        <v>8331</v>
      </c>
    </row>
    <row r="12" spans="1:8" x14ac:dyDescent="0.2">
      <c r="A12" s="104"/>
      <c r="B12" s="105" t="s">
        <v>2315</v>
      </c>
      <c r="C12" s="106">
        <v>2999282.54</v>
      </c>
      <c r="D12" s="107">
        <v>3285</v>
      </c>
      <c r="E12" s="106">
        <v>-592563.23</v>
      </c>
      <c r="F12" s="107">
        <v>-928</v>
      </c>
      <c r="G12" s="108">
        <v>2406719.31</v>
      </c>
      <c r="H12" s="109">
        <v>2357</v>
      </c>
    </row>
    <row r="13" spans="1:8" x14ac:dyDescent="0.2">
      <c r="A13" s="104"/>
      <c r="B13" s="105" t="s">
        <v>2316</v>
      </c>
      <c r="C13" s="106">
        <v>3692950</v>
      </c>
      <c r="D13" s="107">
        <v>3748</v>
      </c>
      <c r="E13" s="106">
        <v>-1348476.68</v>
      </c>
      <c r="F13" s="107">
        <v>-1522</v>
      </c>
      <c r="G13" s="108">
        <v>2344473.3199999998</v>
      </c>
      <c r="H13" s="109">
        <v>2226</v>
      </c>
    </row>
    <row r="14" spans="1:8" x14ac:dyDescent="0.2">
      <c r="A14" s="104"/>
      <c r="B14" s="105" t="s">
        <v>2317</v>
      </c>
      <c r="C14" s="106">
        <v>3692950</v>
      </c>
      <c r="D14" s="107">
        <v>3748</v>
      </c>
      <c r="E14" s="106">
        <v>0</v>
      </c>
      <c r="F14" s="107">
        <v>0</v>
      </c>
      <c r="G14" s="108">
        <v>3692950</v>
      </c>
      <c r="H14" s="109">
        <v>3748</v>
      </c>
    </row>
    <row r="15" spans="1:8" ht="22.5" x14ac:dyDescent="0.2">
      <c r="A15" s="101" t="s">
        <v>68</v>
      </c>
      <c r="B15" s="101" t="s">
        <v>69</v>
      </c>
      <c r="C15" s="102">
        <v>9576615</v>
      </c>
      <c r="D15" s="103">
        <v>7500</v>
      </c>
      <c r="E15" s="102">
        <v>-385094.72</v>
      </c>
      <c r="F15" s="103">
        <v>-401</v>
      </c>
      <c r="G15" s="102">
        <v>9191520.2799999993</v>
      </c>
      <c r="H15" s="103">
        <v>7099</v>
      </c>
    </row>
    <row r="16" spans="1:8" x14ac:dyDescent="0.2">
      <c r="A16" s="104"/>
      <c r="B16" s="105" t="s">
        <v>2314</v>
      </c>
      <c r="C16" s="106">
        <v>2394154</v>
      </c>
      <c r="D16" s="107">
        <v>1875</v>
      </c>
      <c r="E16" s="106">
        <v>0</v>
      </c>
      <c r="F16" s="107">
        <v>0</v>
      </c>
      <c r="G16" s="108">
        <v>2394154</v>
      </c>
      <c r="H16" s="109">
        <v>1875</v>
      </c>
    </row>
    <row r="17" spans="1:8" x14ac:dyDescent="0.2">
      <c r="A17" s="104"/>
      <c r="B17" s="105" t="s">
        <v>2315</v>
      </c>
      <c r="C17" s="106">
        <v>2394154</v>
      </c>
      <c r="D17" s="107">
        <v>1875</v>
      </c>
      <c r="E17" s="106">
        <v>-123.74</v>
      </c>
      <c r="F17" s="107">
        <v>-2</v>
      </c>
      <c r="G17" s="108">
        <v>2394030.2599999998</v>
      </c>
      <c r="H17" s="109">
        <v>1873</v>
      </c>
    </row>
    <row r="18" spans="1:8" x14ac:dyDescent="0.2">
      <c r="A18" s="104"/>
      <c r="B18" s="105" t="s">
        <v>2316</v>
      </c>
      <c r="C18" s="106">
        <v>2394154</v>
      </c>
      <c r="D18" s="107">
        <v>1875</v>
      </c>
      <c r="E18" s="106">
        <v>-384970.98</v>
      </c>
      <c r="F18" s="107">
        <v>-399</v>
      </c>
      <c r="G18" s="108">
        <v>2009183.02</v>
      </c>
      <c r="H18" s="109">
        <v>1476</v>
      </c>
    </row>
    <row r="19" spans="1:8" x14ac:dyDescent="0.2">
      <c r="A19" s="104"/>
      <c r="B19" s="105" t="s">
        <v>2317</v>
      </c>
      <c r="C19" s="106">
        <v>2394153</v>
      </c>
      <c r="D19" s="107">
        <v>1875</v>
      </c>
      <c r="E19" s="106">
        <v>0</v>
      </c>
      <c r="F19" s="107">
        <v>0</v>
      </c>
      <c r="G19" s="108">
        <v>2394153</v>
      </c>
      <c r="H19" s="109">
        <v>1875</v>
      </c>
    </row>
    <row r="20" spans="1:8" ht="22.5" x14ac:dyDescent="0.2">
      <c r="A20" s="101" t="s">
        <v>76</v>
      </c>
      <c r="B20" s="101" t="s">
        <v>77</v>
      </c>
      <c r="C20" s="102">
        <v>7385903</v>
      </c>
      <c r="D20" s="103">
        <v>7500</v>
      </c>
      <c r="E20" s="102">
        <v>-1708852.41</v>
      </c>
      <c r="F20" s="103">
        <v>-2039</v>
      </c>
      <c r="G20" s="102">
        <v>5677050.5899999999</v>
      </c>
      <c r="H20" s="103">
        <v>5461</v>
      </c>
    </row>
    <row r="21" spans="1:8" x14ac:dyDescent="0.2">
      <c r="A21" s="104"/>
      <c r="B21" s="105" t="s">
        <v>2314</v>
      </c>
      <c r="C21" s="106">
        <v>1846476</v>
      </c>
      <c r="D21" s="107">
        <v>1876</v>
      </c>
      <c r="E21" s="106">
        <v>-832531.5</v>
      </c>
      <c r="F21" s="107">
        <v>-926</v>
      </c>
      <c r="G21" s="108">
        <v>1013944.5</v>
      </c>
      <c r="H21" s="109">
        <v>950</v>
      </c>
    </row>
    <row r="22" spans="1:8" x14ac:dyDescent="0.2">
      <c r="A22" s="104"/>
      <c r="B22" s="105" t="s">
        <v>2315</v>
      </c>
      <c r="C22" s="106">
        <v>1846476</v>
      </c>
      <c r="D22" s="107">
        <v>1876</v>
      </c>
      <c r="E22" s="106">
        <v>-635079.15</v>
      </c>
      <c r="F22" s="107">
        <v>-741</v>
      </c>
      <c r="G22" s="108">
        <v>1211396.8500000001</v>
      </c>
      <c r="H22" s="109">
        <v>1135</v>
      </c>
    </row>
    <row r="23" spans="1:8" x14ac:dyDescent="0.2">
      <c r="A23" s="104"/>
      <c r="B23" s="105" t="s">
        <v>2316</v>
      </c>
      <c r="C23" s="106">
        <v>1846476</v>
      </c>
      <c r="D23" s="107">
        <v>1876</v>
      </c>
      <c r="E23" s="106">
        <v>-241241.76</v>
      </c>
      <c r="F23" s="107">
        <v>-372</v>
      </c>
      <c r="G23" s="108">
        <v>1605234.24</v>
      </c>
      <c r="H23" s="109">
        <v>1504</v>
      </c>
    </row>
    <row r="24" spans="1:8" x14ac:dyDescent="0.2">
      <c r="A24" s="104"/>
      <c r="B24" s="105" t="s">
        <v>2317</v>
      </c>
      <c r="C24" s="106">
        <v>1846475</v>
      </c>
      <c r="D24" s="107">
        <v>1872</v>
      </c>
      <c r="E24" s="106">
        <v>0</v>
      </c>
      <c r="F24" s="107">
        <v>0</v>
      </c>
      <c r="G24" s="108">
        <v>1846475</v>
      </c>
      <c r="H24" s="109">
        <v>1872</v>
      </c>
    </row>
    <row r="25" spans="1:8" ht="22.5" x14ac:dyDescent="0.2">
      <c r="A25" s="101" t="s">
        <v>104</v>
      </c>
      <c r="B25" s="101" t="s">
        <v>105</v>
      </c>
      <c r="C25" s="102">
        <v>7385903</v>
      </c>
      <c r="D25" s="103">
        <v>7500</v>
      </c>
      <c r="E25" s="102">
        <v>-2954754.28</v>
      </c>
      <c r="F25" s="103">
        <v>-2887</v>
      </c>
      <c r="G25" s="102">
        <v>4431148.72</v>
      </c>
      <c r="H25" s="103">
        <v>4613</v>
      </c>
    </row>
    <row r="26" spans="1:8" x14ac:dyDescent="0.2">
      <c r="A26" s="104"/>
      <c r="B26" s="105" t="s">
        <v>2314</v>
      </c>
      <c r="C26" s="106">
        <v>1846477</v>
      </c>
      <c r="D26" s="107">
        <v>1876</v>
      </c>
      <c r="E26" s="106">
        <v>-1357164.86</v>
      </c>
      <c r="F26" s="107">
        <v>-1416</v>
      </c>
      <c r="G26" s="108">
        <v>489312.14</v>
      </c>
      <c r="H26" s="109">
        <v>460</v>
      </c>
    </row>
    <row r="27" spans="1:8" x14ac:dyDescent="0.2">
      <c r="A27" s="104"/>
      <c r="B27" s="105" t="s">
        <v>2315</v>
      </c>
      <c r="C27" s="106">
        <v>1846477</v>
      </c>
      <c r="D27" s="107">
        <v>1876</v>
      </c>
      <c r="E27" s="106">
        <v>-1049734.54</v>
      </c>
      <c r="F27" s="107">
        <v>-1046</v>
      </c>
      <c r="G27" s="108">
        <v>796742.46</v>
      </c>
      <c r="H27" s="109">
        <v>830</v>
      </c>
    </row>
    <row r="28" spans="1:8" x14ac:dyDescent="0.2">
      <c r="A28" s="104"/>
      <c r="B28" s="105" t="s">
        <v>2316</v>
      </c>
      <c r="C28" s="106">
        <v>1846477</v>
      </c>
      <c r="D28" s="107">
        <v>1876</v>
      </c>
      <c r="E28" s="106">
        <v>-547854.88</v>
      </c>
      <c r="F28" s="107">
        <v>-425</v>
      </c>
      <c r="G28" s="108">
        <v>1298622.1200000001</v>
      </c>
      <c r="H28" s="109">
        <v>1451</v>
      </c>
    </row>
    <row r="29" spans="1:8" x14ac:dyDescent="0.2">
      <c r="A29" s="104"/>
      <c r="B29" s="105" t="s">
        <v>2317</v>
      </c>
      <c r="C29" s="106">
        <v>1846472</v>
      </c>
      <c r="D29" s="107">
        <v>1872</v>
      </c>
      <c r="E29" s="106">
        <v>0</v>
      </c>
      <c r="F29" s="107">
        <v>0</v>
      </c>
      <c r="G29" s="108">
        <v>1846472</v>
      </c>
      <c r="H29" s="109">
        <v>1872</v>
      </c>
    </row>
    <row r="30" spans="1:8" x14ac:dyDescent="0.2">
      <c r="A30" s="101" t="s">
        <v>131</v>
      </c>
      <c r="B30" s="101" t="s">
        <v>132</v>
      </c>
      <c r="C30" s="102">
        <v>17794988</v>
      </c>
      <c r="D30" s="103">
        <v>15000</v>
      </c>
      <c r="E30" s="102">
        <v>-3982254.97</v>
      </c>
      <c r="F30" s="103">
        <v>-2730</v>
      </c>
      <c r="G30" s="102">
        <v>13812733.029999999</v>
      </c>
      <c r="H30" s="103">
        <v>12270</v>
      </c>
    </row>
    <row r="31" spans="1:8" x14ac:dyDescent="0.2">
      <c r="A31" s="104"/>
      <c r="B31" s="105" t="s">
        <v>2314</v>
      </c>
      <c r="C31" s="106">
        <v>4448748</v>
      </c>
      <c r="D31" s="107">
        <v>3751</v>
      </c>
      <c r="E31" s="106">
        <v>-1063928.29</v>
      </c>
      <c r="F31" s="107">
        <v>-842</v>
      </c>
      <c r="G31" s="108">
        <v>3384819.71</v>
      </c>
      <c r="H31" s="109">
        <v>2909</v>
      </c>
    </row>
    <row r="32" spans="1:8" x14ac:dyDescent="0.2">
      <c r="A32" s="104"/>
      <c r="B32" s="105" t="s">
        <v>2315</v>
      </c>
      <c r="C32" s="106">
        <v>4448748</v>
      </c>
      <c r="D32" s="107">
        <v>3751</v>
      </c>
      <c r="E32" s="106">
        <v>-1250000.43</v>
      </c>
      <c r="F32" s="107">
        <v>-759</v>
      </c>
      <c r="G32" s="108">
        <v>3198747.57</v>
      </c>
      <c r="H32" s="109">
        <v>2992</v>
      </c>
    </row>
    <row r="33" spans="1:8" x14ac:dyDescent="0.2">
      <c r="A33" s="104"/>
      <c r="B33" s="105" t="s">
        <v>2316</v>
      </c>
      <c r="C33" s="106">
        <v>4448748</v>
      </c>
      <c r="D33" s="107">
        <v>3751</v>
      </c>
      <c r="E33" s="106">
        <v>-1668326.25</v>
      </c>
      <c r="F33" s="107">
        <v>-1129</v>
      </c>
      <c r="G33" s="108">
        <v>2780421.75</v>
      </c>
      <c r="H33" s="109">
        <v>2622</v>
      </c>
    </row>
    <row r="34" spans="1:8" x14ac:dyDescent="0.2">
      <c r="A34" s="104"/>
      <c r="B34" s="105" t="s">
        <v>2317</v>
      </c>
      <c r="C34" s="106">
        <v>4448744</v>
      </c>
      <c r="D34" s="107">
        <v>3747</v>
      </c>
      <c r="E34" s="106">
        <v>0</v>
      </c>
      <c r="F34" s="107">
        <v>0</v>
      </c>
      <c r="G34" s="108">
        <v>4448744</v>
      </c>
      <c r="H34" s="109">
        <v>3747</v>
      </c>
    </row>
    <row r="35" spans="1:8" ht="22.5" x14ac:dyDescent="0.2">
      <c r="A35" s="101" t="s">
        <v>2384</v>
      </c>
      <c r="B35" s="101" t="s">
        <v>2385</v>
      </c>
      <c r="C35" s="102">
        <v>61723330</v>
      </c>
      <c r="D35" s="103">
        <v>19000</v>
      </c>
      <c r="E35" s="102">
        <v>-1423681.56</v>
      </c>
      <c r="F35" s="103">
        <v>-564</v>
      </c>
      <c r="G35" s="102">
        <v>60299648.439999998</v>
      </c>
      <c r="H35" s="103">
        <v>18436</v>
      </c>
    </row>
    <row r="36" spans="1:8" x14ac:dyDescent="0.2">
      <c r="A36" s="104"/>
      <c r="B36" s="105" t="s">
        <v>2314</v>
      </c>
      <c r="C36" s="106">
        <v>15430836</v>
      </c>
      <c r="D36" s="107">
        <v>4752</v>
      </c>
      <c r="E36" s="106">
        <v>-1924863.2</v>
      </c>
      <c r="F36" s="107">
        <v>-620</v>
      </c>
      <c r="G36" s="108">
        <v>13505972.800000001</v>
      </c>
      <c r="H36" s="109">
        <v>4132</v>
      </c>
    </row>
    <row r="37" spans="1:8" x14ac:dyDescent="0.2">
      <c r="A37" s="104"/>
      <c r="B37" s="105" t="s">
        <v>2315</v>
      </c>
      <c r="C37" s="106">
        <v>15430836</v>
      </c>
      <c r="D37" s="107">
        <v>4752</v>
      </c>
      <c r="E37" s="106">
        <v>-141964.23000000001</v>
      </c>
      <c r="F37" s="107">
        <v>-105</v>
      </c>
      <c r="G37" s="108">
        <v>15288871.77</v>
      </c>
      <c r="H37" s="109">
        <v>4647</v>
      </c>
    </row>
    <row r="38" spans="1:8" x14ac:dyDescent="0.2">
      <c r="A38" s="104"/>
      <c r="B38" s="105" t="s">
        <v>2316</v>
      </c>
      <c r="C38" s="106">
        <v>15430836</v>
      </c>
      <c r="D38" s="107">
        <v>4752</v>
      </c>
      <c r="E38" s="106">
        <v>643145.87</v>
      </c>
      <c r="F38" s="107">
        <v>161</v>
      </c>
      <c r="G38" s="108">
        <v>16073981.869999999</v>
      </c>
      <c r="H38" s="109">
        <v>4913</v>
      </c>
    </row>
    <row r="39" spans="1:8" x14ac:dyDescent="0.2">
      <c r="A39" s="104"/>
      <c r="B39" s="105" t="s">
        <v>2317</v>
      </c>
      <c r="C39" s="106">
        <v>15430822</v>
      </c>
      <c r="D39" s="107">
        <v>4744</v>
      </c>
      <c r="E39" s="106">
        <v>0</v>
      </c>
      <c r="F39" s="107">
        <v>0</v>
      </c>
      <c r="G39" s="108">
        <v>15430822</v>
      </c>
      <c r="H39" s="109">
        <v>4744</v>
      </c>
    </row>
    <row r="40" spans="1:8" x14ac:dyDescent="0.2">
      <c r="A40" s="169" t="s">
        <v>2318</v>
      </c>
      <c r="B40" s="169"/>
      <c r="C40" s="102">
        <v>121637824.54000001</v>
      </c>
      <c r="D40" s="110">
        <v>74781</v>
      </c>
      <c r="E40" s="102">
        <v>-13184133.720000001</v>
      </c>
      <c r="F40" s="110">
        <v>-12148</v>
      </c>
      <c r="G40" s="102">
        <v>108453690.81999999</v>
      </c>
      <c r="H40" s="110">
        <v>62633</v>
      </c>
    </row>
  </sheetData>
  <autoFilter ref="A5:H5"/>
  <mergeCells count="8">
    <mergeCell ref="A40:B40"/>
    <mergeCell ref="A2:H2"/>
    <mergeCell ref="F1:H1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B1" zoomScale="120" zoomScaleNormal="100" zoomScaleSheetLayoutView="120" workbookViewId="0">
      <pane ySplit="3" topLeftCell="A4" activePane="bottomLeft" state="frozen"/>
      <selection activeCell="B1" sqref="B1"/>
      <selection pane="bottomLeft" activeCell="E1" sqref="E1:F1"/>
    </sheetView>
  </sheetViews>
  <sheetFormatPr defaultRowHeight="12" x14ac:dyDescent="0.2"/>
  <cols>
    <col min="1" max="1" width="7.6640625" style="65" hidden="1" customWidth="1"/>
    <col min="2" max="2" width="12.1640625" style="65" customWidth="1"/>
    <col min="3" max="3" width="40.1640625" style="65" customWidth="1"/>
    <col min="4" max="4" width="28.5" style="65" customWidth="1"/>
    <col min="5" max="5" width="19.5" style="65" customWidth="1"/>
    <col min="6" max="6" width="21.6640625" style="65" customWidth="1"/>
    <col min="7" max="7" width="0.1640625" style="65" customWidth="1"/>
    <col min="8" max="256" width="10.6640625" style="65" customWidth="1"/>
    <col min="257" max="257" width="7.6640625" style="65" customWidth="1"/>
    <col min="258" max="258" width="8.83203125" style="65" customWidth="1"/>
    <col min="259" max="259" width="29.5" style="65" customWidth="1"/>
    <col min="260" max="260" width="28.5" style="65" customWidth="1"/>
    <col min="261" max="261" width="19.5" style="65" customWidth="1"/>
    <col min="262" max="262" width="21.6640625" style="65" customWidth="1"/>
    <col min="263" max="263" width="0.1640625" style="65" customWidth="1"/>
    <col min="264" max="512" width="10.6640625" style="65" customWidth="1"/>
    <col min="513" max="513" width="7.6640625" style="65" customWidth="1"/>
    <col min="514" max="514" width="8.83203125" style="65" customWidth="1"/>
    <col min="515" max="515" width="29.5" style="65" customWidth="1"/>
    <col min="516" max="516" width="28.5" style="65" customWidth="1"/>
    <col min="517" max="517" width="19.5" style="65" customWidth="1"/>
    <col min="518" max="518" width="21.6640625" style="65" customWidth="1"/>
    <col min="519" max="519" width="0.1640625" style="65" customWidth="1"/>
    <col min="520" max="768" width="10.6640625" style="65" customWidth="1"/>
    <col min="769" max="769" width="7.6640625" style="65" customWidth="1"/>
    <col min="770" max="770" width="8.83203125" style="65" customWidth="1"/>
    <col min="771" max="771" width="29.5" style="65" customWidth="1"/>
    <col min="772" max="772" width="28.5" style="65" customWidth="1"/>
    <col min="773" max="773" width="19.5" style="65" customWidth="1"/>
    <col min="774" max="774" width="21.6640625" style="65" customWidth="1"/>
    <col min="775" max="775" width="0.1640625" style="65" customWidth="1"/>
    <col min="776" max="1024" width="10.6640625" style="65" customWidth="1"/>
    <col min="1025" max="1025" width="7.6640625" style="65" customWidth="1"/>
    <col min="1026" max="1026" width="8.83203125" style="65" customWidth="1"/>
    <col min="1027" max="1027" width="29.5" style="65" customWidth="1"/>
    <col min="1028" max="1028" width="28.5" style="65" customWidth="1"/>
    <col min="1029" max="1029" width="19.5" style="65" customWidth="1"/>
    <col min="1030" max="1030" width="21.6640625" style="65" customWidth="1"/>
    <col min="1031" max="1031" width="0.1640625" style="65" customWidth="1"/>
    <col min="1032" max="1280" width="10.6640625" style="65" customWidth="1"/>
    <col min="1281" max="1281" width="7.6640625" style="65" customWidth="1"/>
    <col min="1282" max="1282" width="8.83203125" style="65" customWidth="1"/>
    <col min="1283" max="1283" width="29.5" style="65" customWidth="1"/>
    <col min="1284" max="1284" width="28.5" style="65" customWidth="1"/>
    <col min="1285" max="1285" width="19.5" style="65" customWidth="1"/>
    <col min="1286" max="1286" width="21.6640625" style="65" customWidth="1"/>
    <col min="1287" max="1287" width="0.1640625" style="65" customWidth="1"/>
    <col min="1288" max="1536" width="10.6640625" style="65" customWidth="1"/>
    <col min="1537" max="1537" width="7.6640625" style="65" customWidth="1"/>
    <col min="1538" max="1538" width="8.83203125" style="65" customWidth="1"/>
    <col min="1539" max="1539" width="29.5" style="65" customWidth="1"/>
    <col min="1540" max="1540" width="28.5" style="65" customWidth="1"/>
    <col min="1541" max="1541" width="19.5" style="65" customWidth="1"/>
    <col min="1542" max="1542" width="21.6640625" style="65" customWidth="1"/>
    <col min="1543" max="1543" width="0.1640625" style="65" customWidth="1"/>
    <col min="1544" max="1792" width="10.6640625" style="65" customWidth="1"/>
    <col min="1793" max="1793" width="7.6640625" style="65" customWidth="1"/>
    <col min="1794" max="1794" width="8.83203125" style="65" customWidth="1"/>
    <col min="1795" max="1795" width="29.5" style="65" customWidth="1"/>
    <col min="1796" max="1796" width="28.5" style="65" customWidth="1"/>
    <col min="1797" max="1797" width="19.5" style="65" customWidth="1"/>
    <col min="1798" max="1798" width="21.6640625" style="65" customWidth="1"/>
    <col min="1799" max="1799" width="0.1640625" style="65" customWidth="1"/>
    <col min="1800" max="2048" width="10.6640625" style="65" customWidth="1"/>
    <col min="2049" max="2049" width="7.6640625" style="65" customWidth="1"/>
    <col min="2050" max="2050" width="8.83203125" style="65" customWidth="1"/>
    <col min="2051" max="2051" width="29.5" style="65" customWidth="1"/>
    <col min="2052" max="2052" width="28.5" style="65" customWidth="1"/>
    <col min="2053" max="2053" width="19.5" style="65" customWidth="1"/>
    <col min="2054" max="2054" width="21.6640625" style="65" customWidth="1"/>
    <col min="2055" max="2055" width="0.1640625" style="65" customWidth="1"/>
    <col min="2056" max="2304" width="10.6640625" style="65" customWidth="1"/>
    <col min="2305" max="2305" width="7.6640625" style="65" customWidth="1"/>
    <col min="2306" max="2306" width="8.83203125" style="65" customWidth="1"/>
    <col min="2307" max="2307" width="29.5" style="65" customWidth="1"/>
    <col min="2308" max="2308" width="28.5" style="65" customWidth="1"/>
    <col min="2309" max="2309" width="19.5" style="65" customWidth="1"/>
    <col min="2310" max="2310" width="21.6640625" style="65" customWidth="1"/>
    <col min="2311" max="2311" width="0.1640625" style="65" customWidth="1"/>
    <col min="2312" max="2560" width="10.6640625" style="65" customWidth="1"/>
    <col min="2561" max="2561" width="7.6640625" style="65" customWidth="1"/>
    <col min="2562" max="2562" width="8.83203125" style="65" customWidth="1"/>
    <col min="2563" max="2563" width="29.5" style="65" customWidth="1"/>
    <col min="2564" max="2564" width="28.5" style="65" customWidth="1"/>
    <col min="2565" max="2565" width="19.5" style="65" customWidth="1"/>
    <col min="2566" max="2566" width="21.6640625" style="65" customWidth="1"/>
    <col min="2567" max="2567" width="0.1640625" style="65" customWidth="1"/>
    <col min="2568" max="2816" width="10.6640625" style="65" customWidth="1"/>
    <col min="2817" max="2817" width="7.6640625" style="65" customWidth="1"/>
    <col min="2818" max="2818" width="8.83203125" style="65" customWidth="1"/>
    <col min="2819" max="2819" width="29.5" style="65" customWidth="1"/>
    <col min="2820" max="2820" width="28.5" style="65" customWidth="1"/>
    <col min="2821" max="2821" width="19.5" style="65" customWidth="1"/>
    <col min="2822" max="2822" width="21.6640625" style="65" customWidth="1"/>
    <col min="2823" max="2823" width="0.1640625" style="65" customWidth="1"/>
    <col min="2824" max="3072" width="10.6640625" style="65" customWidth="1"/>
    <col min="3073" max="3073" width="7.6640625" style="65" customWidth="1"/>
    <col min="3074" max="3074" width="8.83203125" style="65" customWidth="1"/>
    <col min="3075" max="3075" width="29.5" style="65" customWidth="1"/>
    <col min="3076" max="3076" width="28.5" style="65" customWidth="1"/>
    <col min="3077" max="3077" width="19.5" style="65" customWidth="1"/>
    <col min="3078" max="3078" width="21.6640625" style="65" customWidth="1"/>
    <col min="3079" max="3079" width="0.1640625" style="65" customWidth="1"/>
    <col min="3080" max="3328" width="10.6640625" style="65" customWidth="1"/>
    <col min="3329" max="3329" width="7.6640625" style="65" customWidth="1"/>
    <col min="3330" max="3330" width="8.83203125" style="65" customWidth="1"/>
    <col min="3331" max="3331" width="29.5" style="65" customWidth="1"/>
    <col min="3332" max="3332" width="28.5" style="65" customWidth="1"/>
    <col min="3333" max="3333" width="19.5" style="65" customWidth="1"/>
    <col min="3334" max="3334" width="21.6640625" style="65" customWidth="1"/>
    <col min="3335" max="3335" width="0.1640625" style="65" customWidth="1"/>
    <col min="3336" max="3584" width="10.6640625" style="65" customWidth="1"/>
    <col min="3585" max="3585" width="7.6640625" style="65" customWidth="1"/>
    <col min="3586" max="3586" width="8.83203125" style="65" customWidth="1"/>
    <col min="3587" max="3587" width="29.5" style="65" customWidth="1"/>
    <col min="3588" max="3588" width="28.5" style="65" customWidth="1"/>
    <col min="3589" max="3589" width="19.5" style="65" customWidth="1"/>
    <col min="3590" max="3590" width="21.6640625" style="65" customWidth="1"/>
    <col min="3591" max="3591" width="0.1640625" style="65" customWidth="1"/>
    <col min="3592" max="3840" width="10.6640625" style="65" customWidth="1"/>
    <col min="3841" max="3841" width="7.6640625" style="65" customWidth="1"/>
    <col min="3842" max="3842" width="8.83203125" style="65" customWidth="1"/>
    <col min="3843" max="3843" width="29.5" style="65" customWidth="1"/>
    <col min="3844" max="3844" width="28.5" style="65" customWidth="1"/>
    <col min="3845" max="3845" width="19.5" style="65" customWidth="1"/>
    <col min="3846" max="3846" width="21.6640625" style="65" customWidth="1"/>
    <col min="3847" max="3847" width="0.1640625" style="65" customWidth="1"/>
    <col min="3848" max="4096" width="10.6640625" style="65" customWidth="1"/>
    <col min="4097" max="4097" width="7.6640625" style="65" customWidth="1"/>
    <col min="4098" max="4098" width="8.83203125" style="65" customWidth="1"/>
    <col min="4099" max="4099" width="29.5" style="65" customWidth="1"/>
    <col min="4100" max="4100" width="28.5" style="65" customWidth="1"/>
    <col min="4101" max="4101" width="19.5" style="65" customWidth="1"/>
    <col min="4102" max="4102" width="21.6640625" style="65" customWidth="1"/>
    <col min="4103" max="4103" width="0.1640625" style="65" customWidth="1"/>
    <col min="4104" max="4352" width="10.6640625" style="65" customWidth="1"/>
    <col min="4353" max="4353" width="7.6640625" style="65" customWidth="1"/>
    <col min="4354" max="4354" width="8.83203125" style="65" customWidth="1"/>
    <col min="4355" max="4355" width="29.5" style="65" customWidth="1"/>
    <col min="4356" max="4356" width="28.5" style="65" customWidth="1"/>
    <col min="4357" max="4357" width="19.5" style="65" customWidth="1"/>
    <col min="4358" max="4358" width="21.6640625" style="65" customWidth="1"/>
    <col min="4359" max="4359" width="0.1640625" style="65" customWidth="1"/>
    <col min="4360" max="4608" width="10.6640625" style="65" customWidth="1"/>
    <col min="4609" max="4609" width="7.6640625" style="65" customWidth="1"/>
    <col min="4610" max="4610" width="8.83203125" style="65" customWidth="1"/>
    <col min="4611" max="4611" width="29.5" style="65" customWidth="1"/>
    <col min="4612" max="4612" width="28.5" style="65" customWidth="1"/>
    <col min="4613" max="4613" width="19.5" style="65" customWidth="1"/>
    <col min="4614" max="4614" width="21.6640625" style="65" customWidth="1"/>
    <col min="4615" max="4615" width="0.1640625" style="65" customWidth="1"/>
    <col min="4616" max="4864" width="10.6640625" style="65" customWidth="1"/>
    <col min="4865" max="4865" width="7.6640625" style="65" customWidth="1"/>
    <col min="4866" max="4866" width="8.83203125" style="65" customWidth="1"/>
    <col min="4867" max="4867" width="29.5" style="65" customWidth="1"/>
    <col min="4868" max="4868" width="28.5" style="65" customWidth="1"/>
    <col min="4869" max="4869" width="19.5" style="65" customWidth="1"/>
    <col min="4870" max="4870" width="21.6640625" style="65" customWidth="1"/>
    <col min="4871" max="4871" width="0.1640625" style="65" customWidth="1"/>
    <col min="4872" max="5120" width="10.6640625" style="65" customWidth="1"/>
    <col min="5121" max="5121" width="7.6640625" style="65" customWidth="1"/>
    <col min="5122" max="5122" width="8.83203125" style="65" customWidth="1"/>
    <col min="5123" max="5123" width="29.5" style="65" customWidth="1"/>
    <col min="5124" max="5124" width="28.5" style="65" customWidth="1"/>
    <col min="5125" max="5125" width="19.5" style="65" customWidth="1"/>
    <col min="5126" max="5126" width="21.6640625" style="65" customWidth="1"/>
    <col min="5127" max="5127" width="0.1640625" style="65" customWidth="1"/>
    <col min="5128" max="5376" width="10.6640625" style="65" customWidth="1"/>
    <col min="5377" max="5377" width="7.6640625" style="65" customWidth="1"/>
    <col min="5378" max="5378" width="8.83203125" style="65" customWidth="1"/>
    <col min="5379" max="5379" width="29.5" style="65" customWidth="1"/>
    <col min="5380" max="5380" width="28.5" style="65" customWidth="1"/>
    <col min="5381" max="5381" width="19.5" style="65" customWidth="1"/>
    <col min="5382" max="5382" width="21.6640625" style="65" customWidth="1"/>
    <col min="5383" max="5383" width="0.1640625" style="65" customWidth="1"/>
    <col min="5384" max="5632" width="10.6640625" style="65" customWidth="1"/>
    <col min="5633" max="5633" width="7.6640625" style="65" customWidth="1"/>
    <col min="5634" max="5634" width="8.83203125" style="65" customWidth="1"/>
    <col min="5635" max="5635" width="29.5" style="65" customWidth="1"/>
    <col min="5636" max="5636" width="28.5" style="65" customWidth="1"/>
    <col min="5637" max="5637" width="19.5" style="65" customWidth="1"/>
    <col min="5638" max="5638" width="21.6640625" style="65" customWidth="1"/>
    <col min="5639" max="5639" width="0.1640625" style="65" customWidth="1"/>
    <col min="5640" max="5888" width="10.6640625" style="65" customWidth="1"/>
    <col min="5889" max="5889" width="7.6640625" style="65" customWidth="1"/>
    <col min="5890" max="5890" width="8.83203125" style="65" customWidth="1"/>
    <col min="5891" max="5891" width="29.5" style="65" customWidth="1"/>
    <col min="5892" max="5892" width="28.5" style="65" customWidth="1"/>
    <col min="5893" max="5893" width="19.5" style="65" customWidth="1"/>
    <col min="5894" max="5894" width="21.6640625" style="65" customWidth="1"/>
    <col min="5895" max="5895" width="0.1640625" style="65" customWidth="1"/>
    <col min="5896" max="6144" width="10.6640625" style="65" customWidth="1"/>
    <col min="6145" max="6145" width="7.6640625" style="65" customWidth="1"/>
    <col min="6146" max="6146" width="8.83203125" style="65" customWidth="1"/>
    <col min="6147" max="6147" width="29.5" style="65" customWidth="1"/>
    <col min="6148" max="6148" width="28.5" style="65" customWidth="1"/>
    <col min="6149" max="6149" width="19.5" style="65" customWidth="1"/>
    <col min="6150" max="6150" width="21.6640625" style="65" customWidth="1"/>
    <col min="6151" max="6151" width="0.1640625" style="65" customWidth="1"/>
    <col min="6152" max="6400" width="10.6640625" style="65" customWidth="1"/>
    <col min="6401" max="6401" width="7.6640625" style="65" customWidth="1"/>
    <col min="6402" max="6402" width="8.83203125" style="65" customWidth="1"/>
    <col min="6403" max="6403" width="29.5" style="65" customWidth="1"/>
    <col min="6404" max="6404" width="28.5" style="65" customWidth="1"/>
    <col min="6405" max="6405" width="19.5" style="65" customWidth="1"/>
    <col min="6406" max="6406" width="21.6640625" style="65" customWidth="1"/>
    <col min="6407" max="6407" width="0.1640625" style="65" customWidth="1"/>
    <col min="6408" max="6656" width="10.6640625" style="65" customWidth="1"/>
    <col min="6657" max="6657" width="7.6640625" style="65" customWidth="1"/>
    <col min="6658" max="6658" width="8.83203125" style="65" customWidth="1"/>
    <col min="6659" max="6659" width="29.5" style="65" customWidth="1"/>
    <col min="6660" max="6660" width="28.5" style="65" customWidth="1"/>
    <col min="6661" max="6661" width="19.5" style="65" customWidth="1"/>
    <col min="6662" max="6662" width="21.6640625" style="65" customWidth="1"/>
    <col min="6663" max="6663" width="0.1640625" style="65" customWidth="1"/>
    <col min="6664" max="6912" width="10.6640625" style="65" customWidth="1"/>
    <col min="6913" max="6913" width="7.6640625" style="65" customWidth="1"/>
    <col min="6914" max="6914" width="8.83203125" style="65" customWidth="1"/>
    <col min="6915" max="6915" width="29.5" style="65" customWidth="1"/>
    <col min="6916" max="6916" width="28.5" style="65" customWidth="1"/>
    <col min="6917" max="6917" width="19.5" style="65" customWidth="1"/>
    <col min="6918" max="6918" width="21.6640625" style="65" customWidth="1"/>
    <col min="6919" max="6919" width="0.1640625" style="65" customWidth="1"/>
    <col min="6920" max="7168" width="10.6640625" style="65" customWidth="1"/>
    <col min="7169" max="7169" width="7.6640625" style="65" customWidth="1"/>
    <col min="7170" max="7170" width="8.83203125" style="65" customWidth="1"/>
    <col min="7171" max="7171" width="29.5" style="65" customWidth="1"/>
    <col min="7172" max="7172" width="28.5" style="65" customWidth="1"/>
    <col min="7173" max="7173" width="19.5" style="65" customWidth="1"/>
    <col min="7174" max="7174" width="21.6640625" style="65" customWidth="1"/>
    <col min="7175" max="7175" width="0.1640625" style="65" customWidth="1"/>
    <col min="7176" max="7424" width="10.6640625" style="65" customWidth="1"/>
    <col min="7425" max="7425" width="7.6640625" style="65" customWidth="1"/>
    <col min="7426" max="7426" width="8.83203125" style="65" customWidth="1"/>
    <col min="7427" max="7427" width="29.5" style="65" customWidth="1"/>
    <col min="7428" max="7428" width="28.5" style="65" customWidth="1"/>
    <col min="7429" max="7429" width="19.5" style="65" customWidth="1"/>
    <col min="7430" max="7430" width="21.6640625" style="65" customWidth="1"/>
    <col min="7431" max="7431" width="0.1640625" style="65" customWidth="1"/>
    <col min="7432" max="7680" width="10.6640625" style="65" customWidth="1"/>
    <col min="7681" max="7681" width="7.6640625" style="65" customWidth="1"/>
    <col min="7682" max="7682" width="8.83203125" style="65" customWidth="1"/>
    <col min="7683" max="7683" width="29.5" style="65" customWidth="1"/>
    <col min="7684" max="7684" width="28.5" style="65" customWidth="1"/>
    <col min="7685" max="7685" width="19.5" style="65" customWidth="1"/>
    <col min="7686" max="7686" width="21.6640625" style="65" customWidth="1"/>
    <col min="7687" max="7687" width="0.1640625" style="65" customWidth="1"/>
    <col min="7688" max="7936" width="10.6640625" style="65" customWidth="1"/>
    <col min="7937" max="7937" width="7.6640625" style="65" customWidth="1"/>
    <col min="7938" max="7938" width="8.83203125" style="65" customWidth="1"/>
    <col min="7939" max="7939" width="29.5" style="65" customWidth="1"/>
    <col min="7940" max="7940" width="28.5" style="65" customWidth="1"/>
    <col min="7941" max="7941" width="19.5" style="65" customWidth="1"/>
    <col min="7942" max="7942" width="21.6640625" style="65" customWidth="1"/>
    <col min="7943" max="7943" width="0.1640625" style="65" customWidth="1"/>
    <col min="7944" max="8192" width="10.6640625" style="65" customWidth="1"/>
    <col min="8193" max="8193" width="7.6640625" style="65" customWidth="1"/>
    <col min="8194" max="8194" width="8.83203125" style="65" customWidth="1"/>
    <col min="8195" max="8195" width="29.5" style="65" customWidth="1"/>
    <col min="8196" max="8196" width="28.5" style="65" customWidth="1"/>
    <col min="8197" max="8197" width="19.5" style="65" customWidth="1"/>
    <col min="8198" max="8198" width="21.6640625" style="65" customWidth="1"/>
    <col min="8199" max="8199" width="0.1640625" style="65" customWidth="1"/>
    <col min="8200" max="8448" width="10.6640625" style="65" customWidth="1"/>
    <col min="8449" max="8449" width="7.6640625" style="65" customWidth="1"/>
    <col min="8450" max="8450" width="8.83203125" style="65" customWidth="1"/>
    <col min="8451" max="8451" width="29.5" style="65" customWidth="1"/>
    <col min="8452" max="8452" width="28.5" style="65" customWidth="1"/>
    <col min="8453" max="8453" width="19.5" style="65" customWidth="1"/>
    <col min="8454" max="8454" width="21.6640625" style="65" customWidth="1"/>
    <col min="8455" max="8455" width="0.1640625" style="65" customWidth="1"/>
    <col min="8456" max="8704" width="10.6640625" style="65" customWidth="1"/>
    <col min="8705" max="8705" width="7.6640625" style="65" customWidth="1"/>
    <col min="8706" max="8706" width="8.83203125" style="65" customWidth="1"/>
    <col min="8707" max="8707" width="29.5" style="65" customWidth="1"/>
    <col min="8708" max="8708" width="28.5" style="65" customWidth="1"/>
    <col min="8709" max="8709" width="19.5" style="65" customWidth="1"/>
    <col min="8710" max="8710" width="21.6640625" style="65" customWidth="1"/>
    <col min="8711" max="8711" width="0.1640625" style="65" customWidth="1"/>
    <col min="8712" max="8960" width="10.6640625" style="65" customWidth="1"/>
    <col min="8961" max="8961" width="7.6640625" style="65" customWidth="1"/>
    <col min="8962" max="8962" width="8.83203125" style="65" customWidth="1"/>
    <col min="8963" max="8963" width="29.5" style="65" customWidth="1"/>
    <col min="8964" max="8964" width="28.5" style="65" customWidth="1"/>
    <col min="8965" max="8965" width="19.5" style="65" customWidth="1"/>
    <col min="8966" max="8966" width="21.6640625" style="65" customWidth="1"/>
    <col min="8967" max="8967" width="0.1640625" style="65" customWidth="1"/>
    <col min="8968" max="9216" width="10.6640625" style="65" customWidth="1"/>
    <col min="9217" max="9217" width="7.6640625" style="65" customWidth="1"/>
    <col min="9218" max="9218" width="8.83203125" style="65" customWidth="1"/>
    <col min="9219" max="9219" width="29.5" style="65" customWidth="1"/>
    <col min="9220" max="9220" width="28.5" style="65" customWidth="1"/>
    <col min="9221" max="9221" width="19.5" style="65" customWidth="1"/>
    <col min="9222" max="9222" width="21.6640625" style="65" customWidth="1"/>
    <col min="9223" max="9223" width="0.1640625" style="65" customWidth="1"/>
    <col min="9224" max="9472" width="10.6640625" style="65" customWidth="1"/>
    <col min="9473" max="9473" width="7.6640625" style="65" customWidth="1"/>
    <col min="9474" max="9474" width="8.83203125" style="65" customWidth="1"/>
    <col min="9475" max="9475" width="29.5" style="65" customWidth="1"/>
    <col min="9476" max="9476" width="28.5" style="65" customWidth="1"/>
    <col min="9477" max="9477" width="19.5" style="65" customWidth="1"/>
    <col min="9478" max="9478" width="21.6640625" style="65" customWidth="1"/>
    <col min="9479" max="9479" width="0.1640625" style="65" customWidth="1"/>
    <col min="9480" max="9728" width="10.6640625" style="65" customWidth="1"/>
    <col min="9729" max="9729" width="7.6640625" style="65" customWidth="1"/>
    <col min="9730" max="9730" width="8.83203125" style="65" customWidth="1"/>
    <col min="9731" max="9731" width="29.5" style="65" customWidth="1"/>
    <col min="9732" max="9732" width="28.5" style="65" customWidth="1"/>
    <col min="9733" max="9733" width="19.5" style="65" customWidth="1"/>
    <col min="9734" max="9734" width="21.6640625" style="65" customWidth="1"/>
    <col min="9735" max="9735" width="0.1640625" style="65" customWidth="1"/>
    <col min="9736" max="9984" width="10.6640625" style="65" customWidth="1"/>
    <col min="9985" max="9985" width="7.6640625" style="65" customWidth="1"/>
    <col min="9986" max="9986" width="8.83203125" style="65" customWidth="1"/>
    <col min="9987" max="9987" width="29.5" style="65" customWidth="1"/>
    <col min="9988" max="9988" width="28.5" style="65" customWidth="1"/>
    <col min="9989" max="9989" width="19.5" style="65" customWidth="1"/>
    <col min="9990" max="9990" width="21.6640625" style="65" customWidth="1"/>
    <col min="9991" max="9991" width="0.1640625" style="65" customWidth="1"/>
    <col min="9992" max="10240" width="10.6640625" style="65" customWidth="1"/>
    <col min="10241" max="10241" width="7.6640625" style="65" customWidth="1"/>
    <col min="10242" max="10242" width="8.83203125" style="65" customWidth="1"/>
    <col min="10243" max="10243" width="29.5" style="65" customWidth="1"/>
    <col min="10244" max="10244" width="28.5" style="65" customWidth="1"/>
    <col min="10245" max="10245" width="19.5" style="65" customWidth="1"/>
    <col min="10246" max="10246" width="21.6640625" style="65" customWidth="1"/>
    <col min="10247" max="10247" width="0.1640625" style="65" customWidth="1"/>
    <col min="10248" max="10496" width="10.6640625" style="65" customWidth="1"/>
    <col min="10497" max="10497" width="7.6640625" style="65" customWidth="1"/>
    <col min="10498" max="10498" width="8.83203125" style="65" customWidth="1"/>
    <col min="10499" max="10499" width="29.5" style="65" customWidth="1"/>
    <col min="10500" max="10500" width="28.5" style="65" customWidth="1"/>
    <col min="10501" max="10501" width="19.5" style="65" customWidth="1"/>
    <col min="10502" max="10502" width="21.6640625" style="65" customWidth="1"/>
    <col min="10503" max="10503" width="0.1640625" style="65" customWidth="1"/>
    <col min="10504" max="10752" width="10.6640625" style="65" customWidth="1"/>
    <col min="10753" max="10753" width="7.6640625" style="65" customWidth="1"/>
    <col min="10754" max="10754" width="8.83203125" style="65" customWidth="1"/>
    <col min="10755" max="10755" width="29.5" style="65" customWidth="1"/>
    <col min="10756" max="10756" width="28.5" style="65" customWidth="1"/>
    <col min="10757" max="10757" width="19.5" style="65" customWidth="1"/>
    <col min="10758" max="10758" width="21.6640625" style="65" customWidth="1"/>
    <col min="10759" max="10759" width="0.1640625" style="65" customWidth="1"/>
    <col min="10760" max="11008" width="10.6640625" style="65" customWidth="1"/>
    <col min="11009" max="11009" width="7.6640625" style="65" customWidth="1"/>
    <col min="11010" max="11010" width="8.83203125" style="65" customWidth="1"/>
    <col min="11011" max="11011" width="29.5" style="65" customWidth="1"/>
    <col min="11012" max="11012" width="28.5" style="65" customWidth="1"/>
    <col min="11013" max="11013" width="19.5" style="65" customWidth="1"/>
    <col min="11014" max="11014" width="21.6640625" style="65" customWidth="1"/>
    <col min="11015" max="11015" width="0.1640625" style="65" customWidth="1"/>
    <col min="11016" max="11264" width="10.6640625" style="65" customWidth="1"/>
    <col min="11265" max="11265" width="7.6640625" style="65" customWidth="1"/>
    <col min="11266" max="11266" width="8.83203125" style="65" customWidth="1"/>
    <col min="11267" max="11267" width="29.5" style="65" customWidth="1"/>
    <col min="11268" max="11268" width="28.5" style="65" customWidth="1"/>
    <col min="11269" max="11269" width="19.5" style="65" customWidth="1"/>
    <col min="11270" max="11270" width="21.6640625" style="65" customWidth="1"/>
    <col min="11271" max="11271" width="0.1640625" style="65" customWidth="1"/>
    <col min="11272" max="11520" width="10.6640625" style="65" customWidth="1"/>
    <col min="11521" max="11521" width="7.6640625" style="65" customWidth="1"/>
    <col min="11522" max="11522" width="8.83203125" style="65" customWidth="1"/>
    <col min="11523" max="11523" width="29.5" style="65" customWidth="1"/>
    <col min="11524" max="11524" width="28.5" style="65" customWidth="1"/>
    <col min="11525" max="11525" width="19.5" style="65" customWidth="1"/>
    <col min="11526" max="11526" width="21.6640625" style="65" customWidth="1"/>
    <col min="11527" max="11527" width="0.1640625" style="65" customWidth="1"/>
    <col min="11528" max="11776" width="10.6640625" style="65" customWidth="1"/>
    <col min="11777" max="11777" width="7.6640625" style="65" customWidth="1"/>
    <col min="11778" max="11778" width="8.83203125" style="65" customWidth="1"/>
    <col min="11779" max="11779" width="29.5" style="65" customWidth="1"/>
    <col min="11780" max="11780" width="28.5" style="65" customWidth="1"/>
    <col min="11781" max="11781" width="19.5" style="65" customWidth="1"/>
    <col min="11782" max="11782" width="21.6640625" style="65" customWidth="1"/>
    <col min="11783" max="11783" width="0.1640625" style="65" customWidth="1"/>
    <col min="11784" max="12032" width="10.6640625" style="65" customWidth="1"/>
    <col min="12033" max="12033" width="7.6640625" style="65" customWidth="1"/>
    <col min="12034" max="12034" width="8.83203125" style="65" customWidth="1"/>
    <col min="12035" max="12035" width="29.5" style="65" customWidth="1"/>
    <col min="12036" max="12036" width="28.5" style="65" customWidth="1"/>
    <col min="12037" max="12037" width="19.5" style="65" customWidth="1"/>
    <col min="12038" max="12038" width="21.6640625" style="65" customWidth="1"/>
    <col min="12039" max="12039" width="0.1640625" style="65" customWidth="1"/>
    <col min="12040" max="12288" width="10.6640625" style="65" customWidth="1"/>
    <col min="12289" max="12289" width="7.6640625" style="65" customWidth="1"/>
    <col min="12290" max="12290" width="8.83203125" style="65" customWidth="1"/>
    <col min="12291" max="12291" width="29.5" style="65" customWidth="1"/>
    <col min="12292" max="12292" width="28.5" style="65" customWidth="1"/>
    <col min="12293" max="12293" width="19.5" style="65" customWidth="1"/>
    <col min="12294" max="12294" width="21.6640625" style="65" customWidth="1"/>
    <col min="12295" max="12295" width="0.1640625" style="65" customWidth="1"/>
    <col min="12296" max="12544" width="10.6640625" style="65" customWidth="1"/>
    <col min="12545" max="12545" width="7.6640625" style="65" customWidth="1"/>
    <col min="12546" max="12546" width="8.83203125" style="65" customWidth="1"/>
    <col min="12547" max="12547" width="29.5" style="65" customWidth="1"/>
    <col min="12548" max="12548" width="28.5" style="65" customWidth="1"/>
    <col min="12549" max="12549" width="19.5" style="65" customWidth="1"/>
    <col min="12550" max="12550" width="21.6640625" style="65" customWidth="1"/>
    <col min="12551" max="12551" width="0.1640625" style="65" customWidth="1"/>
    <col min="12552" max="12800" width="10.6640625" style="65" customWidth="1"/>
    <col min="12801" max="12801" width="7.6640625" style="65" customWidth="1"/>
    <col min="12802" max="12802" width="8.83203125" style="65" customWidth="1"/>
    <col min="12803" max="12803" width="29.5" style="65" customWidth="1"/>
    <col min="12804" max="12804" width="28.5" style="65" customWidth="1"/>
    <col min="12805" max="12805" width="19.5" style="65" customWidth="1"/>
    <col min="12806" max="12806" width="21.6640625" style="65" customWidth="1"/>
    <col min="12807" max="12807" width="0.1640625" style="65" customWidth="1"/>
    <col min="12808" max="13056" width="10.6640625" style="65" customWidth="1"/>
    <col min="13057" max="13057" width="7.6640625" style="65" customWidth="1"/>
    <col min="13058" max="13058" width="8.83203125" style="65" customWidth="1"/>
    <col min="13059" max="13059" width="29.5" style="65" customWidth="1"/>
    <col min="13060" max="13060" width="28.5" style="65" customWidth="1"/>
    <col min="13061" max="13061" width="19.5" style="65" customWidth="1"/>
    <col min="13062" max="13062" width="21.6640625" style="65" customWidth="1"/>
    <col min="13063" max="13063" width="0.1640625" style="65" customWidth="1"/>
    <col min="13064" max="13312" width="10.6640625" style="65" customWidth="1"/>
    <col min="13313" max="13313" width="7.6640625" style="65" customWidth="1"/>
    <col min="13314" max="13314" width="8.83203125" style="65" customWidth="1"/>
    <col min="13315" max="13315" width="29.5" style="65" customWidth="1"/>
    <col min="13316" max="13316" width="28.5" style="65" customWidth="1"/>
    <col min="13317" max="13317" width="19.5" style="65" customWidth="1"/>
    <col min="13318" max="13318" width="21.6640625" style="65" customWidth="1"/>
    <col min="13319" max="13319" width="0.1640625" style="65" customWidth="1"/>
    <col min="13320" max="13568" width="10.6640625" style="65" customWidth="1"/>
    <col min="13569" max="13569" width="7.6640625" style="65" customWidth="1"/>
    <col min="13570" max="13570" width="8.83203125" style="65" customWidth="1"/>
    <col min="13571" max="13571" width="29.5" style="65" customWidth="1"/>
    <col min="13572" max="13572" width="28.5" style="65" customWidth="1"/>
    <col min="13573" max="13573" width="19.5" style="65" customWidth="1"/>
    <col min="13574" max="13574" width="21.6640625" style="65" customWidth="1"/>
    <col min="13575" max="13575" width="0.1640625" style="65" customWidth="1"/>
    <col min="13576" max="13824" width="10.6640625" style="65" customWidth="1"/>
    <col min="13825" max="13825" width="7.6640625" style="65" customWidth="1"/>
    <col min="13826" max="13826" width="8.83203125" style="65" customWidth="1"/>
    <col min="13827" max="13827" width="29.5" style="65" customWidth="1"/>
    <col min="13828" max="13828" width="28.5" style="65" customWidth="1"/>
    <col min="13829" max="13829" width="19.5" style="65" customWidth="1"/>
    <col min="13830" max="13830" width="21.6640625" style="65" customWidth="1"/>
    <col min="13831" max="13831" width="0.1640625" style="65" customWidth="1"/>
    <col min="13832" max="14080" width="10.6640625" style="65" customWidth="1"/>
    <col min="14081" max="14081" width="7.6640625" style="65" customWidth="1"/>
    <col min="14082" max="14082" width="8.83203125" style="65" customWidth="1"/>
    <col min="14083" max="14083" width="29.5" style="65" customWidth="1"/>
    <col min="14084" max="14084" width="28.5" style="65" customWidth="1"/>
    <col min="14085" max="14085" width="19.5" style="65" customWidth="1"/>
    <col min="14086" max="14086" width="21.6640625" style="65" customWidth="1"/>
    <col min="14087" max="14087" width="0.1640625" style="65" customWidth="1"/>
    <col min="14088" max="14336" width="10.6640625" style="65" customWidth="1"/>
    <col min="14337" max="14337" width="7.6640625" style="65" customWidth="1"/>
    <col min="14338" max="14338" width="8.83203125" style="65" customWidth="1"/>
    <col min="14339" max="14339" width="29.5" style="65" customWidth="1"/>
    <col min="14340" max="14340" width="28.5" style="65" customWidth="1"/>
    <col min="14341" max="14341" width="19.5" style="65" customWidth="1"/>
    <col min="14342" max="14342" width="21.6640625" style="65" customWidth="1"/>
    <col min="14343" max="14343" width="0.1640625" style="65" customWidth="1"/>
    <col min="14344" max="14592" width="10.6640625" style="65" customWidth="1"/>
    <col min="14593" max="14593" width="7.6640625" style="65" customWidth="1"/>
    <col min="14594" max="14594" width="8.83203125" style="65" customWidth="1"/>
    <col min="14595" max="14595" width="29.5" style="65" customWidth="1"/>
    <col min="14596" max="14596" width="28.5" style="65" customWidth="1"/>
    <col min="14597" max="14597" width="19.5" style="65" customWidth="1"/>
    <col min="14598" max="14598" width="21.6640625" style="65" customWidth="1"/>
    <col min="14599" max="14599" width="0.1640625" style="65" customWidth="1"/>
    <col min="14600" max="14848" width="10.6640625" style="65" customWidth="1"/>
    <col min="14849" max="14849" width="7.6640625" style="65" customWidth="1"/>
    <col min="14850" max="14850" width="8.83203125" style="65" customWidth="1"/>
    <col min="14851" max="14851" width="29.5" style="65" customWidth="1"/>
    <col min="14852" max="14852" width="28.5" style="65" customWidth="1"/>
    <col min="14853" max="14853" width="19.5" style="65" customWidth="1"/>
    <col min="14854" max="14854" width="21.6640625" style="65" customWidth="1"/>
    <col min="14855" max="14855" width="0.1640625" style="65" customWidth="1"/>
    <col min="14856" max="15104" width="10.6640625" style="65" customWidth="1"/>
    <col min="15105" max="15105" width="7.6640625" style="65" customWidth="1"/>
    <col min="15106" max="15106" width="8.83203125" style="65" customWidth="1"/>
    <col min="15107" max="15107" width="29.5" style="65" customWidth="1"/>
    <col min="15108" max="15108" width="28.5" style="65" customWidth="1"/>
    <col min="15109" max="15109" width="19.5" style="65" customWidth="1"/>
    <col min="15110" max="15110" width="21.6640625" style="65" customWidth="1"/>
    <col min="15111" max="15111" width="0.1640625" style="65" customWidth="1"/>
    <col min="15112" max="15360" width="10.6640625" style="65" customWidth="1"/>
    <col min="15361" max="15361" width="7.6640625" style="65" customWidth="1"/>
    <col min="15362" max="15362" width="8.83203125" style="65" customWidth="1"/>
    <col min="15363" max="15363" width="29.5" style="65" customWidth="1"/>
    <col min="15364" max="15364" width="28.5" style="65" customWidth="1"/>
    <col min="15365" max="15365" width="19.5" style="65" customWidth="1"/>
    <col min="15366" max="15366" width="21.6640625" style="65" customWidth="1"/>
    <col min="15367" max="15367" width="0.1640625" style="65" customWidth="1"/>
    <col min="15368" max="15616" width="10.6640625" style="65" customWidth="1"/>
    <col min="15617" max="15617" width="7.6640625" style="65" customWidth="1"/>
    <col min="15618" max="15618" width="8.83203125" style="65" customWidth="1"/>
    <col min="15619" max="15619" width="29.5" style="65" customWidth="1"/>
    <col min="15620" max="15620" width="28.5" style="65" customWidth="1"/>
    <col min="15621" max="15621" width="19.5" style="65" customWidth="1"/>
    <col min="15622" max="15622" width="21.6640625" style="65" customWidth="1"/>
    <col min="15623" max="15623" width="0.1640625" style="65" customWidth="1"/>
    <col min="15624" max="15872" width="10.6640625" style="65" customWidth="1"/>
    <col min="15873" max="15873" width="7.6640625" style="65" customWidth="1"/>
    <col min="15874" max="15874" width="8.83203125" style="65" customWidth="1"/>
    <col min="15875" max="15875" width="29.5" style="65" customWidth="1"/>
    <col min="15876" max="15876" width="28.5" style="65" customWidth="1"/>
    <col min="15877" max="15877" width="19.5" style="65" customWidth="1"/>
    <col min="15878" max="15878" width="21.6640625" style="65" customWidth="1"/>
    <col min="15879" max="15879" width="0.1640625" style="65" customWidth="1"/>
    <col min="15880" max="16128" width="10.6640625" style="65" customWidth="1"/>
    <col min="16129" max="16129" width="7.6640625" style="65" customWidth="1"/>
    <col min="16130" max="16130" width="8.83203125" style="65" customWidth="1"/>
    <col min="16131" max="16131" width="29.5" style="65" customWidth="1"/>
    <col min="16132" max="16132" width="28.5" style="65" customWidth="1"/>
    <col min="16133" max="16133" width="19.5" style="65" customWidth="1"/>
    <col min="16134" max="16134" width="21.6640625" style="65" customWidth="1"/>
    <col min="16135" max="16135" width="0.1640625" style="65" customWidth="1"/>
    <col min="16136" max="16384" width="10.6640625" style="65" customWidth="1"/>
  </cols>
  <sheetData>
    <row r="1" spans="1:6" ht="48.75" customHeight="1" x14ac:dyDescent="0.2">
      <c r="E1" s="185" t="s">
        <v>2450</v>
      </c>
      <c r="F1" s="185"/>
    </row>
    <row r="2" spans="1:6" ht="40.5" customHeight="1" x14ac:dyDescent="0.2">
      <c r="B2" s="186" t="s">
        <v>2373</v>
      </c>
      <c r="C2" s="186"/>
      <c r="D2" s="186"/>
      <c r="E2" s="186"/>
      <c r="F2" s="186"/>
    </row>
    <row r="3" spans="1:6" ht="63.75" x14ac:dyDescent="0.2">
      <c r="A3" s="54"/>
      <c r="B3" s="55" t="s">
        <v>1</v>
      </c>
      <c r="C3" s="57" t="s">
        <v>2253</v>
      </c>
      <c r="D3" s="121" t="s">
        <v>2311</v>
      </c>
      <c r="E3" s="122" t="s">
        <v>2312</v>
      </c>
      <c r="F3" s="121" t="s">
        <v>2313</v>
      </c>
    </row>
    <row r="4" spans="1:6" ht="12.75" x14ac:dyDescent="0.2">
      <c r="A4" s="91"/>
      <c r="B4" s="56" t="s">
        <v>24</v>
      </c>
      <c r="C4" s="56" t="s">
        <v>25</v>
      </c>
      <c r="D4" s="123">
        <v>3131773</v>
      </c>
      <c r="E4" s="126">
        <v>44.76</v>
      </c>
      <c r="F4" s="123">
        <v>1401782</v>
      </c>
    </row>
    <row r="5" spans="1:6" ht="12.75" x14ac:dyDescent="0.2">
      <c r="A5" s="91"/>
      <c r="B5" s="56" t="s">
        <v>33</v>
      </c>
      <c r="C5" s="56" t="s">
        <v>34</v>
      </c>
      <c r="D5" s="123">
        <v>264615</v>
      </c>
      <c r="E5" s="126">
        <v>54.64</v>
      </c>
      <c r="F5" s="123">
        <v>144586</v>
      </c>
    </row>
    <row r="6" spans="1:6" ht="25.5" x14ac:dyDescent="0.2">
      <c r="A6" s="91"/>
      <c r="B6" s="56" t="s">
        <v>40</v>
      </c>
      <c r="C6" s="56" t="s">
        <v>41</v>
      </c>
      <c r="D6" s="123">
        <v>135914</v>
      </c>
      <c r="E6" s="126">
        <v>74.62</v>
      </c>
      <c r="F6" s="123">
        <v>101419</v>
      </c>
    </row>
    <row r="7" spans="1:6" ht="12.75" x14ac:dyDescent="0.2">
      <c r="A7" s="91"/>
      <c r="B7" s="56" t="s">
        <v>48</v>
      </c>
      <c r="C7" s="56" t="s">
        <v>49</v>
      </c>
      <c r="D7" s="123">
        <v>4941082</v>
      </c>
      <c r="E7" s="126">
        <v>50.89</v>
      </c>
      <c r="F7" s="123">
        <v>2514517</v>
      </c>
    </row>
    <row r="8" spans="1:6" ht="25.5" x14ac:dyDescent="0.2">
      <c r="A8" s="91"/>
      <c r="B8" s="56" t="s">
        <v>61</v>
      </c>
      <c r="C8" s="56" t="s">
        <v>62</v>
      </c>
      <c r="D8" s="123">
        <v>5522880</v>
      </c>
      <c r="E8" s="126">
        <v>49.04</v>
      </c>
      <c r="F8" s="123">
        <v>2708420</v>
      </c>
    </row>
    <row r="9" spans="1:6" ht="12.75" x14ac:dyDescent="0.2">
      <c r="A9" s="91"/>
      <c r="B9" s="56" t="s">
        <v>68</v>
      </c>
      <c r="C9" s="56" t="s">
        <v>69</v>
      </c>
      <c r="D9" s="123">
        <v>8391123</v>
      </c>
      <c r="E9" s="126">
        <v>87.7</v>
      </c>
      <c r="F9" s="123">
        <v>7359015</v>
      </c>
    </row>
    <row r="10" spans="1:6" ht="12.75" x14ac:dyDescent="0.2">
      <c r="A10" s="91"/>
      <c r="B10" s="56" t="s">
        <v>76</v>
      </c>
      <c r="C10" s="56" t="s">
        <v>77</v>
      </c>
      <c r="D10" s="123">
        <v>1901876</v>
      </c>
      <c r="E10" s="126">
        <v>43.9</v>
      </c>
      <c r="F10" s="123">
        <v>834924</v>
      </c>
    </row>
    <row r="11" spans="1:6" ht="12.75" x14ac:dyDescent="0.2">
      <c r="A11" s="91"/>
      <c r="B11" s="56" t="s">
        <v>83</v>
      </c>
      <c r="C11" s="56" t="s">
        <v>84</v>
      </c>
      <c r="D11" s="123">
        <v>816836</v>
      </c>
      <c r="E11" s="126">
        <v>49.15</v>
      </c>
      <c r="F11" s="123">
        <v>401475</v>
      </c>
    </row>
    <row r="12" spans="1:6" ht="12.75" x14ac:dyDescent="0.2">
      <c r="A12" s="91"/>
      <c r="B12" s="56" t="s">
        <v>90</v>
      </c>
      <c r="C12" s="56" t="s">
        <v>91</v>
      </c>
      <c r="D12" s="123">
        <v>2977702</v>
      </c>
      <c r="E12" s="126">
        <v>46.75</v>
      </c>
      <c r="F12" s="123">
        <v>1392076</v>
      </c>
    </row>
    <row r="13" spans="1:6" ht="12.75" x14ac:dyDescent="0.2">
      <c r="A13" s="91"/>
      <c r="B13" s="56" t="s">
        <v>97</v>
      </c>
      <c r="C13" s="56" t="s">
        <v>98</v>
      </c>
      <c r="D13" s="123">
        <v>2831362</v>
      </c>
      <c r="E13" s="126">
        <v>96.55</v>
      </c>
      <c r="F13" s="123">
        <v>2733679</v>
      </c>
    </row>
    <row r="14" spans="1:6" ht="12.75" x14ac:dyDescent="0.2">
      <c r="A14" s="91"/>
      <c r="B14" s="56" t="s">
        <v>104</v>
      </c>
      <c r="C14" s="56" t="s">
        <v>105</v>
      </c>
      <c r="D14" s="123">
        <v>2043938</v>
      </c>
      <c r="E14" s="126">
        <v>69.75</v>
      </c>
      <c r="F14" s="123">
        <v>1425648</v>
      </c>
    </row>
    <row r="15" spans="1:6" ht="12.75" x14ac:dyDescent="0.2">
      <c r="A15" s="91"/>
      <c r="B15" s="56" t="s">
        <v>111</v>
      </c>
      <c r="C15" s="56" t="s">
        <v>112</v>
      </c>
      <c r="D15" s="123">
        <v>1087139</v>
      </c>
      <c r="E15" s="126">
        <v>96.06</v>
      </c>
      <c r="F15" s="123">
        <v>1044306</v>
      </c>
    </row>
    <row r="16" spans="1:6" ht="12.75" x14ac:dyDescent="0.2">
      <c r="A16" s="91"/>
      <c r="B16" s="56" t="s">
        <v>118</v>
      </c>
      <c r="C16" s="56" t="s">
        <v>119</v>
      </c>
      <c r="D16" s="123">
        <v>1034756</v>
      </c>
      <c r="E16" s="126">
        <v>56.9</v>
      </c>
      <c r="F16" s="123">
        <v>588777</v>
      </c>
    </row>
    <row r="17" spans="1:6" ht="12.75" x14ac:dyDescent="0.2">
      <c r="A17" s="91"/>
      <c r="B17" s="56" t="s">
        <v>131</v>
      </c>
      <c r="C17" s="56" t="s">
        <v>132</v>
      </c>
      <c r="D17" s="123">
        <v>4259854</v>
      </c>
      <c r="E17" s="126">
        <v>54.03</v>
      </c>
      <c r="F17" s="123">
        <v>2301599</v>
      </c>
    </row>
    <row r="18" spans="1:6" ht="12.75" x14ac:dyDescent="0.2">
      <c r="A18" s="91"/>
      <c r="B18" s="56" t="s">
        <v>144</v>
      </c>
      <c r="C18" s="56" t="s">
        <v>145</v>
      </c>
      <c r="D18" s="123">
        <v>3083152</v>
      </c>
      <c r="E18" s="126">
        <v>50.61</v>
      </c>
      <c r="F18" s="123">
        <v>1560383</v>
      </c>
    </row>
    <row r="19" spans="1:6" ht="12.75" x14ac:dyDescent="0.2">
      <c r="A19" s="91"/>
      <c r="B19" s="56" t="s">
        <v>157</v>
      </c>
      <c r="C19" s="56" t="s">
        <v>158</v>
      </c>
      <c r="D19" s="123">
        <v>1772540</v>
      </c>
      <c r="E19" s="126">
        <v>49.89</v>
      </c>
      <c r="F19" s="123">
        <v>884320</v>
      </c>
    </row>
    <row r="20" spans="1:6" ht="12.75" x14ac:dyDescent="0.2">
      <c r="A20" s="91"/>
      <c r="B20" s="56" t="s">
        <v>170</v>
      </c>
      <c r="C20" s="56" t="s">
        <v>171</v>
      </c>
      <c r="D20" s="123">
        <v>836238</v>
      </c>
      <c r="E20" s="126">
        <v>46.31</v>
      </c>
      <c r="F20" s="123">
        <v>387261</v>
      </c>
    </row>
    <row r="21" spans="1:6" ht="12.75" x14ac:dyDescent="0.2">
      <c r="A21" s="91"/>
      <c r="B21" s="56" t="s">
        <v>183</v>
      </c>
      <c r="C21" s="56" t="s">
        <v>184</v>
      </c>
      <c r="D21" s="123">
        <v>657740</v>
      </c>
      <c r="E21" s="126">
        <v>38.979999999999997</v>
      </c>
      <c r="F21" s="123">
        <v>256386</v>
      </c>
    </row>
    <row r="22" spans="1:6" ht="12.75" x14ac:dyDescent="0.2">
      <c r="A22" s="91"/>
      <c r="B22" s="56" t="s">
        <v>196</v>
      </c>
      <c r="C22" s="56" t="s">
        <v>197</v>
      </c>
      <c r="D22" s="123">
        <v>810909</v>
      </c>
      <c r="E22" s="126">
        <v>53.59</v>
      </c>
      <c r="F22" s="123">
        <v>434566</v>
      </c>
    </row>
    <row r="23" spans="1:6" ht="12.75" x14ac:dyDescent="0.2">
      <c r="A23" s="91"/>
      <c r="B23" s="56" t="s">
        <v>209</v>
      </c>
      <c r="C23" s="56" t="s">
        <v>210</v>
      </c>
      <c r="D23" s="123">
        <v>798635</v>
      </c>
      <c r="E23" s="126">
        <v>44.52</v>
      </c>
      <c r="F23" s="123">
        <v>355551</v>
      </c>
    </row>
    <row r="24" spans="1:6" ht="25.5" x14ac:dyDescent="0.2">
      <c r="A24" s="91"/>
      <c r="B24" s="56" t="s">
        <v>222</v>
      </c>
      <c r="C24" s="56" t="s">
        <v>223</v>
      </c>
      <c r="D24" s="123">
        <v>2951302</v>
      </c>
      <c r="E24" s="126">
        <v>41.07</v>
      </c>
      <c r="F24" s="123">
        <v>1212100</v>
      </c>
    </row>
    <row r="25" spans="1:6" ht="12.75" x14ac:dyDescent="0.2">
      <c r="A25" s="91"/>
      <c r="B25" s="56" t="s">
        <v>235</v>
      </c>
      <c r="C25" s="56" t="s">
        <v>236</v>
      </c>
      <c r="D25" s="123">
        <v>1666138</v>
      </c>
      <c r="E25" s="126">
        <v>59.43</v>
      </c>
      <c r="F25" s="123">
        <v>990185</v>
      </c>
    </row>
    <row r="26" spans="1:6" ht="12.75" x14ac:dyDescent="0.2">
      <c r="A26" s="91"/>
      <c r="B26" s="56" t="s">
        <v>248</v>
      </c>
      <c r="C26" s="56" t="s">
        <v>249</v>
      </c>
      <c r="D26" s="123">
        <v>556944</v>
      </c>
      <c r="E26" s="126">
        <v>54.48</v>
      </c>
      <c r="F26" s="123">
        <v>303423</v>
      </c>
    </row>
    <row r="27" spans="1:6" ht="12.75" x14ac:dyDescent="0.2">
      <c r="A27" s="91"/>
      <c r="B27" s="56" t="s">
        <v>261</v>
      </c>
      <c r="C27" s="56" t="s">
        <v>262</v>
      </c>
      <c r="D27" s="123">
        <v>1086262</v>
      </c>
      <c r="E27" s="126">
        <v>51.86</v>
      </c>
      <c r="F27" s="123">
        <v>563335</v>
      </c>
    </row>
    <row r="28" spans="1:6" ht="12.75" x14ac:dyDescent="0.2">
      <c r="A28" s="91"/>
      <c r="B28" s="56" t="s">
        <v>274</v>
      </c>
      <c r="C28" s="56" t="s">
        <v>275</v>
      </c>
      <c r="D28" s="123">
        <v>740241</v>
      </c>
      <c r="E28" s="126">
        <v>43.18</v>
      </c>
      <c r="F28" s="123">
        <v>319636</v>
      </c>
    </row>
    <row r="29" spans="1:6" ht="12.75" x14ac:dyDescent="0.2">
      <c r="A29" s="91"/>
      <c r="B29" s="56" t="s">
        <v>287</v>
      </c>
      <c r="C29" s="56" t="s">
        <v>288</v>
      </c>
      <c r="D29" s="123">
        <v>1379174</v>
      </c>
      <c r="E29" s="126">
        <v>53.66</v>
      </c>
      <c r="F29" s="123">
        <v>740064</v>
      </c>
    </row>
    <row r="30" spans="1:6" ht="12.75" x14ac:dyDescent="0.2">
      <c r="A30" s="91"/>
      <c r="B30" s="56" t="s">
        <v>300</v>
      </c>
      <c r="C30" s="56" t="s">
        <v>301</v>
      </c>
      <c r="D30" s="123">
        <v>802963</v>
      </c>
      <c r="E30" s="126">
        <v>44.5</v>
      </c>
      <c r="F30" s="123">
        <v>357319</v>
      </c>
    </row>
    <row r="31" spans="1:6" ht="12.75" x14ac:dyDescent="0.2">
      <c r="A31" s="91"/>
      <c r="B31" s="56" t="s">
        <v>311</v>
      </c>
      <c r="C31" s="56" t="s">
        <v>312</v>
      </c>
      <c r="D31" s="123">
        <v>1165648</v>
      </c>
      <c r="E31" s="126">
        <v>54.98</v>
      </c>
      <c r="F31" s="123">
        <v>640873</v>
      </c>
    </row>
    <row r="32" spans="1:6" ht="12.75" x14ac:dyDescent="0.2">
      <c r="A32" s="91"/>
      <c r="B32" s="56" t="s">
        <v>324</v>
      </c>
      <c r="C32" s="56" t="s">
        <v>325</v>
      </c>
      <c r="D32" s="123">
        <v>1364827</v>
      </c>
      <c r="E32" s="126">
        <v>53.21</v>
      </c>
      <c r="F32" s="123">
        <v>726225</v>
      </c>
    </row>
    <row r="33" spans="1:6" ht="12.75" x14ac:dyDescent="0.2">
      <c r="A33" s="91"/>
      <c r="B33" s="56" t="s">
        <v>337</v>
      </c>
      <c r="C33" s="56" t="s">
        <v>338</v>
      </c>
      <c r="D33" s="123">
        <v>814311</v>
      </c>
      <c r="E33" s="126">
        <v>55.27</v>
      </c>
      <c r="F33" s="123">
        <v>450069</v>
      </c>
    </row>
    <row r="34" spans="1:6" ht="12.75" x14ac:dyDescent="0.2">
      <c r="A34" s="91"/>
      <c r="B34" s="56" t="s">
        <v>350</v>
      </c>
      <c r="C34" s="56" t="s">
        <v>351</v>
      </c>
      <c r="D34" s="123">
        <v>3276462</v>
      </c>
      <c r="E34" s="126">
        <v>65.209999999999994</v>
      </c>
      <c r="F34" s="123">
        <v>2136581</v>
      </c>
    </row>
    <row r="35" spans="1:6" ht="12.75" x14ac:dyDescent="0.2">
      <c r="A35" s="91"/>
      <c r="B35" s="56" t="s">
        <v>363</v>
      </c>
      <c r="C35" s="56" t="s">
        <v>364</v>
      </c>
      <c r="D35" s="123">
        <v>945402</v>
      </c>
      <c r="E35" s="126">
        <v>57.99</v>
      </c>
      <c r="F35" s="123">
        <v>548239</v>
      </c>
    </row>
    <row r="36" spans="1:6" ht="12.75" x14ac:dyDescent="0.2">
      <c r="A36" s="91"/>
      <c r="B36" s="56" t="s">
        <v>376</v>
      </c>
      <c r="C36" s="56" t="s">
        <v>377</v>
      </c>
      <c r="D36" s="123">
        <v>1072184</v>
      </c>
      <c r="E36" s="126">
        <v>48.45</v>
      </c>
      <c r="F36" s="123">
        <v>519474</v>
      </c>
    </row>
    <row r="37" spans="1:6" ht="12.75" x14ac:dyDescent="0.2">
      <c r="A37" s="91"/>
      <c r="B37" s="56" t="s">
        <v>389</v>
      </c>
      <c r="C37" s="56" t="s">
        <v>390</v>
      </c>
      <c r="D37" s="123">
        <v>1268400</v>
      </c>
      <c r="E37" s="126">
        <v>41.27</v>
      </c>
      <c r="F37" s="123">
        <v>523469</v>
      </c>
    </row>
    <row r="38" spans="1:6" ht="12.75" x14ac:dyDescent="0.2">
      <c r="A38" s="91"/>
      <c r="B38" s="56" t="s">
        <v>402</v>
      </c>
      <c r="C38" s="56" t="s">
        <v>403</v>
      </c>
      <c r="D38" s="123">
        <v>1446813</v>
      </c>
      <c r="E38" s="126">
        <v>58.37</v>
      </c>
      <c r="F38" s="123">
        <v>844505</v>
      </c>
    </row>
    <row r="39" spans="1:6" ht="12.75" x14ac:dyDescent="0.2">
      <c r="A39" s="91"/>
      <c r="B39" s="56" t="s">
        <v>415</v>
      </c>
      <c r="C39" s="56" t="s">
        <v>416</v>
      </c>
      <c r="D39" s="123">
        <v>448751</v>
      </c>
      <c r="E39" s="126">
        <v>52.01</v>
      </c>
      <c r="F39" s="123">
        <v>233396</v>
      </c>
    </row>
    <row r="40" spans="1:6" ht="12.75" x14ac:dyDescent="0.2">
      <c r="A40" s="91"/>
      <c r="B40" s="56" t="s">
        <v>427</v>
      </c>
      <c r="C40" s="56" t="s">
        <v>428</v>
      </c>
      <c r="D40" s="123">
        <v>3229040</v>
      </c>
      <c r="E40" s="126">
        <v>43.14</v>
      </c>
      <c r="F40" s="123">
        <v>1393008</v>
      </c>
    </row>
    <row r="41" spans="1:6" ht="12.75" x14ac:dyDescent="0.2">
      <c r="A41" s="91"/>
      <c r="B41" s="56" t="s">
        <v>440</v>
      </c>
      <c r="C41" s="56" t="s">
        <v>441</v>
      </c>
      <c r="D41" s="123">
        <v>2161353</v>
      </c>
      <c r="E41" s="126">
        <v>64.23</v>
      </c>
      <c r="F41" s="123">
        <v>1388237</v>
      </c>
    </row>
    <row r="42" spans="1:6" ht="12.75" x14ac:dyDescent="0.2">
      <c r="A42" s="91"/>
      <c r="B42" s="56" t="s">
        <v>453</v>
      </c>
      <c r="C42" s="56" t="s">
        <v>454</v>
      </c>
      <c r="D42" s="123">
        <v>1009239</v>
      </c>
      <c r="E42" s="126">
        <v>41.84</v>
      </c>
      <c r="F42" s="123">
        <v>422265</v>
      </c>
    </row>
    <row r="43" spans="1:6" ht="12.75" x14ac:dyDescent="0.2">
      <c r="A43" s="91"/>
      <c r="B43" s="56" t="s">
        <v>466</v>
      </c>
      <c r="C43" s="56" t="s">
        <v>467</v>
      </c>
      <c r="D43" s="123">
        <v>1272363</v>
      </c>
      <c r="E43" s="126">
        <v>50.53</v>
      </c>
      <c r="F43" s="123">
        <v>642925</v>
      </c>
    </row>
    <row r="44" spans="1:6" ht="12.75" x14ac:dyDescent="0.2">
      <c r="A44" s="91"/>
      <c r="B44" s="56" t="s">
        <v>479</v>
      </c>
      <c r="C44" s="56" t="s">
        <v>480</v>
      </c>
      <c r="D44" s="123">
        <v>904598</v>
      </c>
      <c r="E44" s="126">
        <v>48.83</v>
      </c>
      <c r="F44" s="123">
        <v>441715</v>
      </c>
    </row>
    <row r="45" spans="1:6" ht="12.75" x14ac:dyDescent="0.2">
      <c r="A45" s="91"/>
      <c r="B45" s="56" t="s">
        <v>492</v>
      </c>
      <c r="C45" s="56" t="s">
        <v>493</v>
      </c>
      <c r="D45" s="123">
        <v>878230</v>
      </c>
      <c r="E45" s="126">
        <v>43.34</v>
      </c>
      <c r="F45" s="123">
        <v>380624</v>
      </c>
    </row>
    <row r="46" spans="1:6" ht="12.75" x14ac:dyDescent="0.2">
      <c r="A46" s="91"/>
      <c r="B46" s="56" t="s">
        <v>504</v>
      </c>
      <c r="C46" s="56" t="s">
        <v>505</v>
      </c>
      <c r="D46" s="123">
        <v>243303</v>
      </c>
      <c r="E46" s="126">
        <v>46.91</v>
      </c>
      <c r="F46" s="123">
        <v>114134</v>
      </c>
    </row>
    <row r="47" spans="1:6" ht="25.5" x14ac:dyDescent="0.2">
      <c r="A47" s="91"/>
      <c r="B47" s="56" t="s">
        <v>515</v>
      </c>
      <c r="C47" s="56" t="s">
        <v>2300</v>
      </c>
      <c r="D47" s="123">
        <v>686013</v>
      </c>
      <c r="E47" s="126">
        <v>38.799999999999997</v>
      </c>
      <c r="F47" s="123">
        <v>266172</v>
      </c>
    </row>
    <row r="48" spans="1:6" ht="12.75" x14ac:dyDescent="0.2">
      <c r="A48" s="91"/>
      <c r="B48" s="56" t="s">
        <v>524</v>
      </c>
      <c r="C48" s="56" t="s">
        <v>525</v>
      </c>
      <c r="D48" s="123">
        <v>1006428</v>
      </c>
      <c r="E48" s="126">
        <v>46.38</v>
      </c>
      <c r="F48" s="123">
        <v>466781</v>
      </c>
    </row>
    <row r="49" spans="1:6" ht="12.75" x14ac:dyDescent="0.2">
      <c r="A49" s="91"/>
      <c r="B49" s="56" t="s">
        <v>531</v>
      </c>
      <c r="C49" s="56" t="s">
        <v>532</v>
      </c>
      <c r="D49" s="123">
        <v>241708</v>
      </c>
      <c r="E49" s="126">
        <v>52.09</v>
      </c>
      <c r="F49" s="123">
        <v>125906</v>
      </c>
    </row>
    <row r="50" spans="1:6" ht="12.75" x14ac:dyDescent="0.2">
      <c r="A50" s="91"/>
      <c r="B50" s="56" t="s">
        <v>538</v>
      </c>
      <c r="C50" s="56" t="s">
        <v>539</v>
      </c>
      <c r="D50" s="123">
        <v>197539</v>
      </c>
      <c r="E50" s="126">
        <v>47.33</v>
      </c>
      <c r="F50" s="123">
        <v>93495</v>
      </c>
    </row>
    <row r="51" spans="1:6" ht="25.5" x14ac:dyDescent="0.2">
      <c r="A51" s="91"/>
      <c r="B51" s="56" t="s">
        <v>2245</v>
      </c>
      <c r="C51" s="56" t="s">
        <v>2246</v>
      </c>
      <c r="D51" s="123">
        <v>12642</v>
      </c>
      <c r="E51" s="126"/>
      <c r="F51" s="124"/>
    </row>
    <row r="52" spans="1:6" ht="12.75" x14ac:dyDescent="0.2">
      <c r="A52" s="91"/>
      <c r="B52" s="56" t="s">
        <v>545</v>
      </c>
      <c r="C52" s="56" t="s">
        <v>2306</v>
      </c>
      <c r="D52" s="123">
        <v>149936</v>
      </c>
      <c r="E52" s="126">
        <v>40.43</v>
      </c>
      <c r="F52" s="123">
        <v>60620</v>
      </c>
    </row>
    <row r="53" spans="1:6" ht="25.5" x14ac:dyDescent="0.2">
      <c r="A53" s="91"/>
      <c r="B53" s="56" t="s">
        <v>551</v>
      </c>
      <c r="C53" s="56" t="s">
        <v>552</v>
      </c>
      <c r="D53" s="123">
        <v>103352</v>
      </c>
      <c r="E53" s="126">
        <v>31.69</v>
      </c>
      <c r="F53" s="123">
        <v>32751</v>
      </c>
    </row>
    <row r="54" spans="1:6" ht="12.75" x14ac:dyDescent="0.2">
      <c r="A54" s="91"/>
      <c r="B54" s="56" t="s">
        <v>555</v>
      </c>
      <c r="C54" s="56" t="s">
        <v>556</v>
      </c>
      <c r="D54" s="123">
        <v>5044</v>
      </c>
      <c r="E54" s="126">
        <v>27.89</v>
      </c>
      <c r="F54" s="123">
        <v>1407</v>
      </c>
    </row>
    <row r="55" spans="1:6" s="125" customFormat="1" ht="12.75" x14ac:dyDescent="0.2">
      <c r="A55" s="91"/>
      <c r="B55" s="187"/>
      <c r="C55" s="187"/>
      <c r="D55" s="123">
        <v>80386674</v>
      </c>
      <c r="E55" s="126"/>
      <c r="F55" s="123">
        <v>45769623</v>
      </c>
    </row>
  </sheetData>
  <mergeCells count="3">
    <mergeCell ref="E1:F1"/>
    <mergeCell ref="B2:F2"/>
    <mergeCell ref="B55:C55"/>
  </mergeCells>
  <pageMargins left="0.7" right="0.7" top="0.75" bottom="0.75" header="0.3" footer="0.3"/>
  <pageSetup paperSize="9" scale="8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view="pageBreakPreview" topLeftCell="B1" zoomScale="130" zoomScaleNormal="100" zoomScaleSheetLayoutView="130" workbookViewId="0">
      <pane ySplit="3" topLeftCell="A4" activePane="bottomLeft" state="frozen"/>
      <selection activeCell="B1" sqref="B1"/>
      <selection pane="bottomLeft" activeCell="E1" sqref="E1:F1"/>
    </sheetView>
  </sheetViews>
  <sheetFormatPr defaultRowHeight="12" x14ac:dyDescent="0.2"/>
  <cols>
    <col min="1" max="1" width="10.5" style="65" hidden="1" customWidth="1"/>
    <col min="2" max="2" width="10.5" style="65" customWidth="1"/>
    <col min="3" max="3" width="46.1640625" style="65" customWidth="1"/>
    <col min="4" max="4" width="21.1640625" style="115" customWidth="1"/>
    <col min="5" max="5" width="18.1640625" style="115" customWidth="1"/>
    <col min="6" max="6" width="21.33203125" style="115" customWidth="1"/>
    <col min="7" max="256" width="10.6640625" style="65" customWidth="1"/>
    <col min="257" max="258" width="10.5" style="65" customWidth="1"/>
    <col min="259" max="259" width="32.1640625" style="65" customWidth="1"/>
    <col min="260" max="260" width="21.1640625" style="65" customWidth="1"/>
    <col min="261" max="261" width="18.1640625" style="65" customWidth="1"/>
    <col min="262" max="262" width="21.33203125" style="65" customWidth="1"/>
    <col min="263" max="512" width="10.6640625" style="65" customWidth="1"/>
    <col min="513" max="514" width="10.5" style="65" customWidth="1"/>
    <col min="515" max="515" width="32.1640625" style="65" customWidth="1"/>
    <col min="516" max="516" width="21.1640625" style="65" customWidth="1"/>
    <col min="517" max="517" width="18.1640625" style="65" customWidth="1"/>
    <col min="518" max="518" width="21.33203125" style="65" customWidth="1"/>
    <col min="519" max="768" width="10.6640625" style="65" customWidth="1"/>
    <col min="769" max="770" width="10.5" style="65" customWidth="1"/>
    <col min="771" max="771" width="32.1640625" style="65" customWidth="1"/>
    <col min="772" max="772" width="21.1640625" style="65" customWidth="1"/>
    <col min="773" max="773" width="18.1640625" style="65" customWidth="1"/>
    <col min="774" max="774" width="21.33203125" style="65" customWidth="1"/>
    <col min="775" max="1024" width="10.6640625" style="65" customWidth="1"/>
    <col min="1025" max="1026" width="10.5" style="65" customWidth="1"/>
    <col min="1027" max="1027" width="32.1640625" style="65" customWidth="1"/>
    <col min="1028" max="1028" width="21.1640625" style="65" customWidth="1"/>
    <col min="1029" max="1029" width="18.1640625" style="65" customWidth="1"/>
    <col min="1030" max="1030" width="21.33203125" style="65" customWidth="1"/>
    <col min="1031" max="1280" width="10.6640625" style="65" customWidth="1"/>
    <col min="1281" max="1282" width="10.5" style="65" customWidth="1"/>
    <col min="1283" max="1283" width="32.1640625" style="65" customWidth="1"/>
    <col min="1284" max="1284" width="21.1640625" style="65" customWidth="1"/>
    <col min="1285" max="1285" width="18.1640625" style="65" customWidth="1"/>
    <col min="1286" max="1286" width="21.33203125" style="65" customWidth="1"/>
    <col min="1287" max="1536" width="10.6640625" style="65" customWidth="1"/>
    <col min="1537" max="1538" width="10.5" style="65" customWidth="1"/>
    <col min="1539" max="1539" width="32.1640625" style="65" customWidth="1"/>
    <col min="1540" max="1540" width="21.1640625" style="65" customWidth="1"/>
    <col min="1541" max="1541" width="18.1640625" style="65" customWidth="1"/>
    <col min="1542" max="1542" width="21.33203125" style="65" customWidth="1"/>
    <col min="1543" max="1792" width="10.6640625" style="65" customWidth="1"/>
    <col min="1793" max="1794" width="10.5" style="65" customWidth="1"/>
    <col min="1795" max="1795" width="32.1640625" style="65" customWidth="1"/>
    <col min="1796" max="1796" width="21.1640625" style="65" customWidth="1"/>
    <col min="1797" max="1797" width="18.1640625" style="65" customWidth="1"/>
    <col min="1798" max="1798" width="21.33203125" style="65" customWidth="1"/>
    <col min="1799" max="2048" width="10.6640625" style="65" customWidth="1"/>
    <col min="2049" max="2050" width="10.5" style="65" customWidth="1"/>
    <col min="2051" max="2051" width="32.1640625" style="65" customWidth="1"/>
    <col min="2052" max="2052" width="21.1640625" style="65" customWidth="1"/>
    <col min="2053" max="2053" width="18.1640625" style="65" customWidth="1"/>
    <col min="2054" max="2054" width="21.33203125" style="65" customWidth="1"/>
    <col min="2055" max="2304" width="10.6640625" style="65" customWidth="1"/>
    <col min="2305" max="2306" width="10.5" style="65" customWidth="1"/>
    <col min="2307" max="2307" width="32.1640625" style="65" customWidth="1"/>
    <col min="2308" max="2308" width="21.1640625" style="65" customWidth="1"/>
    <col min="2309" max="2309" width="18.1640625" style="65" customWidth="1"/>
    <col min="2310" max="2310" width="21.33203125" style="65" customWidth="1"/>
    <col min="2311" max="2560" width="10.6640625" style="65" customWidth="1"/>
    <col min="2561" max="2562" width="10.5" style="65" customWidth="1"/>
    <col min="2563" max="2563" width="32.1640625" style="65" customWidth="1"/>
    <col min="2564" max="2564" width="21.1640625" style="65" customWidth="1"/>
    <col min="2565" max="2565" width="18.1640625" style="65" customWidth="1"/>
    <col min="2566" max="2566" width="21.33203125" style="65" customWidth="1"/>
    <col min="2567" max="2816" width="10.6640625" style="65" customWidth="1"/>
    <col min="2817" max="2818" width="10.5" style="65" customWidth="1"/>
    <col min="2819" max="2819" width="32.1640625" style="65" customWidth="1"/>
    <col min="2820" max="2820" width="21.1640625" style="65" customWidth="1"/>
    <col min="2821" max="2821" width="18.1640625" style="65" customWidth="1"/>
    <col min="2822" max="2822" width="21.33203125" style="65" customWidth="1"/>
    <col min="2823" max="3072" width="10.6640625" style="65" customWidth="1"/>
    <col min="3073" max="3074" width="10.5" style="65" customWidth="1"/>
    <col min="3075" max="3075" width="32.1640625" style="65" customWidth="1"/>
    <col min="3076" max="3076" width="21.1640625" style="65" customWidth="1"/>
    <col min="3077" max="3077" width="18.1640625" style="65" customWidth="1"/>
    <col min="3078" max="3078" width="21.33203125" style="65" customWidth="1"/>
    <col min="3079" max="3328" width="10.6640625" style="65" customWidth="1"/>
    <col min="3329" max="3330" width="10.5" style="65" customWidth="1"/>
    <col min="3331" max="3331" width="32.1640625" style="65" customWidth="1"/>
    <col min="3332" max="3332" width="21.1640625" style="65" customWidth="1"/>
    <col min="3333" max="3333" width="18.1640625" style="65" customWidth="1"/>
    <col min="3334" max="3334" width="21.33203125" style="65" customWidth="1"/>
    <col min="3335" max="3584" width="10.6640625" style="65" customWidth="1"/>
    <col min="3585" max="3586" width="10.5" style="65" customWidth="1"/>
    <col min="3587" max="3587" width="32.1640625" style="65" customWidth="1"/>
    <col min="3588" max="3588" width="21.1640625" style="65" customWidth="1"/>
    <col min="3589" max="3589" width="18.1640625" style="65" customWidth="1"/>
    <col min="3590" max="3590" width="21.33203125" style="65" customWidth="1"/>
    <col min="3591" max="3840" width="10.6640625" style="65" customWidth="1"/>
    <col min="3841" max="3842" width="10.5" style="65" customWidth="1"/>
    <col min="3843" max="3843" width="32.1640625" style="65" customWidth="1"/>
    <col min="3844" max="3844" width="21.1640625" style="65" customWidth="1"/>
    <col min="3845" max="3845" width="18.1640625" style="65" customWidth="1"/>
    <col min="3846" max="3846" width="21.33203125" style="65" customWidth="1"/>
    <col min="3847" max="4096" width="10.6640625" style="65" customWidth="1"/>
    <col min="4097" max="4098" width="10.5" style="65" customWidth="1"/>
    <col min="4099" max="4099" width="32.1640625" style="65" customWidth="1"/>
    <col min="4100" max="4100" width="21.1640625" style="65" customWidth="1"/>
    <col min="4101" max="4101" width="18.1640625" style="65" customWidth="1"/>
    <col min="4102" max="4102" width="21.33203125" style="65" customWidth="1"/>
    <col min="4103" max="4352" width="10.6640625" style="65" customWidth="1"/>
    <col min="4353" max="4354" width="10.5" style="65" customWidth="1"/>
    <col min="4355" max="4355" width="32.1640625" style="65" customWidth="1"/>
    <col min="4356" max="4356" width="21.1640625" style="65" customWidth="1"/>
    <col min="4357" max="4357" width="18.1640625" style="65" customWidth="1"/>
    <col min="4358" max="4358" width="21.33203125" style="65" customWidth="1"/>
    <col min="4359" max="4608" width="10.6640625" style="65" customWidth="1"/>
    <col min="4609" max="4610" width="10.5" style="65" customWidth="1"/>
    <col min="4611" max="4611" width="32.1640625" style="65" customWidth="1"/>
    <col min="4612" max="4612" width="21.1640625" style="65" customWidth="1"/>
    <col min="4613" max="4613" width="18.1640625" style="65" customWidth="1"/>
    <col min="4614" max="4614" width="21.33203125" style="65" customWidth="1"/>
    <col min="4615" max="4864" width="10.6640625" style="65" customWidth="1"/>
    <col min="4865" max="4866" width="10.5" style="65" customWidth="1"/>
    <col min="4867" max="4867" width="32.1640625" style="65" customWidth="1"/>
    <col min="4868" max="4868" width="21.1640625" style="65" customWidth="1"/>
    <col min="4869" max="4869" width="18.1640625" style="65" customWidth="1"/>
    <col min="4870" max="4870" width="21.33203125" style="65" customWidth="1"/>
    <col min="4871" max="5120" width="10.6640625" style="65" customWidth="1"/>
    <col min="5121" max="5122" width="10.5" style="65" customWidth="1"/>
    <col min="5123" max="5123" width="32.1640625" style="65" customWidth="1"/>
    <col min="5124" max="5124" width="21.1640625" style="65" customWidth="1"/>
    <col min="5125" max="5125" width="18.1640625" style="65" customWidth="1"/>
    <col min="5126" max="5126" width="21.33203125" style="65" customWidth="1"/>
    <col min="5127" max="5376" width="10.6640625" style="65" customWidth="1"/>
    <col min="5377" max="5378" width="10.5" style="65" customWidth="1"/>
    <col min="5379" max="5379" width="32.1640625" style="65" customWidth="1"/>
    <col min="5380" max="5380" width="21.1640625" style="65" customWidth="1"/>
    <col min="5381" max="5381" width="18.1640625" style="65" customWidth="1"/>
    <col min="5382" max="5382" width="21.33203125" style="65" customWidth="1"/>
    <col min="5383" max="5632" width="10.6640625" style="65" customWidth="1"/>
    <col min="5633" max="5634" width="10.5" style="65" customWidth="1"/>
    <col min="5635" max="5635" width="32.1640625" style="65" customWidth="1"/>
    <col min="5636" max="5636" width="21.1640625" style="65" customWidth="1"/>
    <col min="5637" max="5637" width="18.1640625" style="65" customWidth="1"/>
    <col min="5638" max="5638" width="21.33203125" style="65" customWidth="1"/>
    <col min="5639" max="5888" width="10.6640625" style="65" customWidth="1"/>
    <col min="5889" max="5890" width="10.5" style="65" customWidth="1"/>
    <col min="5891" max="5891" width="32.1640625" style="65" customWidth="1"/>
    <col min="5892" max="5892" width="21.1640625" style="65" customWidth="1"/>
    <col min="5893" max="5893" width="18.1640625" style="65" customWidth="1"/>
    <col min="5894" max="5894" width="21.33203125" style="65" customWidth="1"/>
    <col min="5895" max="6144" width="10.6640625" style="65" customWidth="1"/>
    <col min="6145" max="6146" width="10.5" style="65" customWidth="1"/>
    <col min="6147" max="6147" width="32.1640625" style="65" customWidth="1"/>
    <col min="6148" max="6148" width="21.1640625" style="65" customWidth="1"/>
    <col min="6149" max="6149" width="18.1640625" style="65" customWidth="1"/>
    <col min="6150" max="6150" width="21.33203125" style="65" customWidth="1"/>
    <col min="6151" max="6400" width="10.6640625" style="65" customWidth="1"/>
    <col min="6401" max="6402" width="10.5" style="65" customWidth="1"/>
    <col min="6403" max="6403" width="32.1640625" style="65" customWidth="1"/>
    <col min="6404" max="6404" width="21.1640625" style="65" customWidth="1"/>
    <col min="6405" max="6405" width="18.1640625" style="65" customWidth="1"/>
    <col min="6406" max="6406" width="21.33203125" style="65" customWidth="1"/>
    <col min="6407" max="6656" width="10.6640625" style="65" customWidth="1"/>
    <col min="6657" max="6658" width="10.5" style="65" customWidth="1"/>
    <col min="6659" max="6659" width="32.1640625" style="65" customWidth="1"/>
    <col min="6660" max="6660" width="21.1640625" style="65" customWidth="1"/>
    <col min="6661" max="6661" width="18.1640625" style="65" customWidth="1"/>
    <col min="6662" max="6662" width="21.33203125" style="65" customWidth="1"/>
    <col min="6663" max="6912" width="10.6640625" style="65" customWidth="1"/>
    <col min="6913" max="6914" width="10.5" style="65" customWidth="1"/>
    <col min="6915" max="6915" width="32.1640625" style="65" customWidth="1"/>
    <col min="6916" max="6916" width="21.1640625" style="65" customWidth="1"/>
    <col min="6917" max="6917" width="18.1640625" style="65" customWidth="1"/>
    <col min="6918" max="6918" width="21.33203125" style="65" customWidth="1"/>
    <col min="6919" max="7168" width="10.6640625" style="65" customWidth="1"/>
    <col min="7169" max="7170" width="10.5" style="65" customWidth="1"/>
    <col min="7171" max="7171" width="32.1640625" style="65" customWidth="1"/>
    <col min="7172" max="7172" width="21.1640625" style="65" customWidth="1"/>
    <col min="7173" max="7173" width="18.1640625" style="65" customWidth="1"/>
    <col min="7174" max="7174" width="21.33203125" style="65" customWidth="1"/>
    <col min="7175" max="7424" width="10.6640625" style="65" customWidth="1"/>
    <col min="7425" max="7426" width="10.5" style="65" customWidth="1"/>
    <col min="7427" max="7427" width="32.1640625" style="65" customWidth="1"/>
    <col min="7428" max="7428" width="21.1640625" style="65" customWidth="1"/>
    <col min="7429" max="7429" width="18.1640625" style="65" customWidth="1"/>
    <col min="7430" max="7430" width="21.33203125" style="65" customWidth="1"/>
    <col min="7431" max="7680" width="10.6640625" style="65" customWidth="1"/>
    <col min="7681" max="7682" width="10.5" style="65" customWidth="1"/>
    <col min="7683" max="7683" width="32.1640625" style="65" customWidth="1"/>
    <col min="7684" max="7684" width="21.1640625" style="65" customWidth="1"/>
    <col min="7685" max="7685" width="18.1640625" style="65" customWidth="1"/>
    <col min="7686" max="7686" width="21.33203125" style="65" customWidth="1"/>
    <col min="7687" max="7936" width="10.6640625" style="65" customWidth="1"/>
    <col min="7937" max="7938" width="10.5" style="65" customWidth="1"/>
    <col min="7939" max="7939" width="32.1640625" style="65" customWidth="1"/>
    <col min="7940" max="7940" width="21.1640625" style="65" customWidth="1"/>
    <col min="7941" max="7941" width="18.1640625" style="65" customWidth="1"/>
    <col min="7942" max="7942" width="21.33203125" style="65" customWidth="1"/>
    <col min="7943" max="8192" width="10.6640625" style="65" customWidth="1"/>
    <col min="8193" max="8194" width="10.5" style="65" customWidth="1"/>
    <col min="8195" max="8195" width="32.1640625" style="65" customWidth="1"/>
    <col min="8196" max="8196" width="21.1640625" style="65" customWidth="1"/>
    <col min="8197" max="8197" width="18.1640625" style="65" customWidth="1"/>
    <col min="8198" max="8198" width="21.33203125" style="65" customWidth="1"/>
    <col min="8199" max="8448" width="10.6640625" style="65" customWidth="1"/>
    <col min="8449" max="8450" width="10.5" style="65" customWidth="1"/>
    <col min="8451" max="8451" width="32.1640625" style="65" customWidth="1"/>
    <col min="8452" max="8452" width="21.1640625" style="65" customWidth="1"/>
    <col min="8453" max="8453" width="18.1640625" style="65" customWidth="1"/>
    <col min="8454" max="8454" width="21.33203125" style="65" customWidth="1"/>
    <col min="8455" max="8704" width="10.6640625" style="65" customWidth="1"/>
    <col min="8705" max="8706" width="10.5" style="65" customWidth="1"/>
    <col min="8707" max="8707" width="32.1640625" style="65" customWidth="1"/>
    <col min="8708" max="8708" width="21.1640625" style="65" customWidth="1"/>
    <col min="8709" max="8709" width="18.1640625" style="65" customWidth="1"/>
    <col min="8710" max="8710" width="21.33203125" style="65" customWidth="1"/>
    <col min="8711" max="8960" width="10.6640625" style="65" customWidth="1"/>
    <col min="8961" max="8962" width="10.5" style="65" customWidth="1"/>
    <col min="8963" max="8963" width="32.1640625" style="65" customWidth="1"/>
    <col min="8964" max="8964" width="21.1640625" style="65" customWidth="1"/>
    <col min="8965" max="8965" width="18.1640625" style="65" customWidth="1"/>
    <col min="8966" max="8966" width="21.33203125" style="65" customWidth="1"/>
    <col min="8967" max="9216" width="10.6640625" style="65" customWidth="1"/>
    <col min="9217" max="9218" width="10.5" style="65" customWidth="1"/>
    <col min="9219" max="9219" width="32.1640625" style="65" customWidth="1"/>
    <col min="9220" max="9220" width="21.1640625" style="65" customWidth="1"/>
    <col min="9221" max="9221" width="18.1640625" style="65" customWidth="1"/>
    <col min="9222" max="9222" width="21.33203125" style="65" customWidth="1"/>
    <col min="9223" max="9472" width="10.6640625" style="65" customWidth="1"/>
    <col min="9473" max="9474" width="10.5" style="65" customWidth="1"/>
    <col min="9475" max="9475" width="32.1640625" style="65" customWidth="1"/>
    <col min="9476" max="9476" width="21.1640625" style="65" customWidth="1"/>
    <col min="9477" max="9477" width="18.1640625" style="65" customWidth="1"/>
    <col min="9478" max="9478" width="21.33203125" style="65" customWidth="1"/>
    <col min="9479" max="9728" width="10.6640625" style="65" customWidth="1"/>
    <col min="9729" max="9730" width="10.5" style="65" customWidth="1"/>
    <col min="9731" max="9731" width="32.1640625" style="65" customWidth="1"/>
    <col min="9732" max="9732" width="21.1640625" style="65" customWidth="1"/>
    <col min="9733" max="9733" width="18.1640625" style="65" customWidth="1"/>
    <col min="9734" max="9734" width="21.33203125" style="65" customWidth="1"/>
    <col min="9735" max="9984" width="10.6640625" style="65" customWidth="1"/>
    <col min="9985" max="9986" width="10.5" style="65" customWidth="1"/>
    <col min="9987" max="9987" width="32.1640625" style="65" customWidth="1"/>
    <col min="9988" max="9988" width="21.1640625" style="65" customWidth="1"/>
    <col min="9989" max="9989" width="18.1640625" style="65" customWidth="1"/>
    <col min="9990" max="9990" width="21.33203125" style="65" customWidth="1"/>
    <col min="9991" max="10240" width="10.6640625" style="65" customWidth="1"/>
    <col min="10241" max="10242" width="10.5" style="65" customWidth="1"/>
    <col min="10243" max="10243" width="32.1640625" style="65" customWidth="1"/>
    <col min="10244" max="10244" width="21.1640625" style="65" customWidth="1"/>
    <col min="10245" max="10245" width="18.1640625" style="65" customWidth="1"/>
    <col min="10246" max="10246" width="21.33203125" style="65" customWidth="1"/>
    <col min="10247" max="10496" width="10.6640625" style="65" customWidth="1"/>
    <col min="10497" max="10498" width="10.5" style="65" customWidth="1"/>
    <col min="10499" max="10499" width="32.1640625" style="65" customWidth="1"/>
    <col min="10500" max="10500" width="21.1640625" style="65" customWidth="1"/>
    <col min="10501" max="10501" width="18.1640625" style="65" customWidth="1"/>
    <col min="10502" max="10502" width="21.33203125" style="65" customWidth="1"/>
    <col min="10503" max="10752" width="10.6640625" style="65" customWidth="1"/>
    <col min="10753" max="10754" width="10.5" style="65" customWidth="1"/>
    <col min="10755" max="10755" width="32.1640625" style="65" customWidth="1"/>
    <col min="10756" max="10756" width="21.1640625" style="65" customWidth="1"/>
    <col min="10757" max="10757" width="18.1640625" style="65" customWidth="1"/>
    <col min="10758" max="10758" width="21.33203125" style="65" customWidth="1"/>
    <col min="10759" max="11008" width="10.6640625" style="65" customWidth="1"/>
    <col min="11009" max="11010" width="10.5" style="65" customWidth="1"/>
    <col min="11011" max="11011" width="32.1640625" style="65" customWidth="1"/>
    <col min="11012" max="11012" width="21.1640625" style="65" customWidth="1"/>
    <col min="11013" max="11013" width="18.1640625" style="65" customWidth="1"/>
    <col min="11014" max="11014" width="21.33203125" style="65" customWidth="1"/>
    <col min="11015" max="11264" width="10.6640625" style="65" customWidth="1"/>
    <col min="11265" max="11266" width="10.5" style="65" customWidth="1"/>
    <col min="11267" max="11267" width="32.1640625" style="65" customWidth="1"/>
    <col min="11268" max="11268" width="21.1640625" style="65" customWidth="1"/>
    <col min="11269" max="11269" width="18.1640625" style="65" customWidth="1"/>
    <col min="11270" max="11270" width="21.33203125" style="65" customWidth="1"/>
    <col min="11271" max="11520" width="10.6640625" style="65" customWidth="1"/>
    <col min="11521" max="11522" width="10.5" style="65" customWidth="1"/>
    <col min="11523" max="11523" width="32.1640625" style="65" customWidth="1"/>
    <col min="11524" max="11524" width="21.1640625" style="65" customWidth="1"/>
    <col min="11525" max="11525" width="18.1640625" style="65" customWidth="1"/>
    <col min="11526" max="11526" width="21.33203125" style="65" customWidth="1"/>
    <col min="11527" max="11776" width="10.6640625" style="65" customWidth="1"/>
    <col min="11777" max="11778" width="10.5" style="65" customWidth="1"/>
    <col min="11779" max="11779" width="32.1640625" style="65" customWidth="1"/>
    <col min="11780" max="11780" width="21.1640625" style="65" customWidth="1"/>
    <col min="11781" max="11781" width="18.1640625" style="65" customWidth="1"/>
    <col min="11782" max="11782" width="21.33203125" style="65" customWidth="1"/>
    <col min="11783" max="12032" width="10.6640625" style="65" customWidth="1"/>
    <col min="12033" max="12034" width="10.5" style="65" customWidth="1"/>
    <col min="12035" max="12035" width="32.1640625" style="65" customWidth="1"/>
    <col min="12036" max="12036" width="21.1640625" style="65" customWidth="1"/>
    <col min="12037" max="12037" width="18.1640625" style="65" customWidth="1"/>
    <col min="12038" max="12038" width="21.33203125" style="65" customWidth="1"/>
    <col min="12039" max="12288" width="10.6640625" style="65" customWidth="1"/>
    <col min="12289" max="12290" width="10.5" style="65" customWidth="1"/>
    <col min="12291" max="12291" width="32.1640625" style="65" customWidth="1"/>
    <col min="12292" max="12292" width="21.1640625" style="65" customWidth="1"/>
    <col min="12293" max="12293" width="18.1640625" style="65" customWidth="1"/>
    <col min="12294" max="12294" width="21.33203125" style="65" customWidth="1"/>
    <col min="12295" max="12544" width="10.6640625" style="65" customWidth="1"/>
    <col min="12545" max="12546" width="10.5" style="65" customWidth="1"/>
    <col min="12547" max="12547" width="32.1640625" style="65" customWidth="1"/>
    <col min="12548" max="12548" width="21.1640625" style="65" customWidth="1"/>
    <col min="12549" max="12549" width="18.1640625" style="65" customWidth="1"/>
    <col min="12550" max="12550" width="21.33203125" style="65" customWidth="1"/>
    <col min="12551" max="12800" width="10.6640625" style="65" customWidth="1"/>
    <col min="12801" max="12802" width="10.5" style="65" customWidth="1"/>
    <col min="12803" max="12803" width="32.1640625" style="65" customWidth="1"/>
    <col min="12804" max="12804" width="21.1640625" style="65" customWidth="1"/>
    <col min="12805" max="12805" width="18.1640625" style="65" customWidth="1"/>
    <col min="12806" max="12806" width="21.33203125" style="65" customWidth="1"/>
    <col min="12807" max="13056" width="10.6640625" style="65" customWidth="1"/>
    <col min="13057" max="13058" width="10.5" style="65" customWidth="1"/>
    <col min="13059" max="13059" width="32.1640625" style="65" customWidth="1"/>
    <col min="13060" max="13060" width="21.1640625" style="65" customWidth="1"/>
    <col min="13061" max="13061" width="18.1640625" style="65" customWidth="1"/>
    <col min="13062" max="13062" width="21.33203125" style="65" customWidth="1"/>
    <col min="13063" max="13312" width="10.6640625" style="65" customWidth="1"/>
    <col min="13313" max="13314" width="10.5" style="65" customWidth="1"/>
    <col min="13315" max="13315" width="32.1640625" style="65" customWidth="1"/>
    <col min="13316" max="13316" width="21.1640625" style="65" customWidth="1"/>
    <col min="13317" max="13317" width="18.1640625" style="65" customWidth="1"/>
    <col min="13318" max="13318" width="21.33203125" style="65" customWidth="1"/>
    <col min="13319" max="13568" width="10.6640625" style="65" customWidth="1"/>
    <col min="13569" max="13570" width="10.5" style="65" customWidth="1"/>
    <col min="13571" max="13571" width="32.1640625" style="65" customWidth="1"/>
    <col min="13572" max="13572" width="21.1640625" style="65" customWidth="1"/>
    <col min="13573" max="13573" width="18.1640625" style="65" customWidth="1"/>
    <col min="13574" max="13574" width="21.33203125" style="65" customWidth="1"/>
    <col min="13575" max="13824" width="10.6640625" style="65" customWidth="1"/>
    <col min="13825" max="13826" width="10.5" style="65" customWidth="1"/>
    <col min="13827" max="13827" width="32.1640625" style="65" customWidth="1"/>
    <col min="13828" max="13828" width="21.1640625" style="65" customWidth="1"/>
    <col min="13829" max="13829" width="18.1640625" style="65" customWidth="1"/>
    <col min="13830" max="13830" width="21.33203125" style="65" customWidth="1"/>
    <col min="13831" max="14080" width="10.6640625" style="65" customWidth="1"/>
    <col min="14081" max="14082" width="10.5" style="65" customWidth="1"/>
    <col min="14083" max="14083" width="32.1640625" style="65" customWidth="1"/>
    <col min="14084" max="14084" width="21.1640625" style="65" customWidth="1"/>
    <col min="14085" max="14085" width="18.1640625" style="65" customWidth="1"/>
    <col min="14086" max="14086" width="21.33203125" style="65" customWidth="1"/>
    <col min="14087" max="14336" width="10.6640625" style="65" customWidth="1"/>
    <col min="14337" max="14338" width="10.5" style="65" customWidth="1"/>
    <col min="14339" max="14339" width="32.1640625" style="65" customWidth="1"/>
    <col min="14340" max="14340" width="21.1640625" style="65" customWidth="1"/>
    <col min="14341" max="14341" width="18.1640625" style="65" customWidth="1"/>
    <col min="14342" max="14342" width="21.33203125" style="65" customWidth="1"/>
    <col min="14343" max="14592" width="10.6640625" style="65" customWidth="1"/>
    <col min="14593" max="14594" width="10.5" style="65" customWidth="1"/>
    <col min="14595" max="14595" width="32.1640625" style="65" customWidth="1"/>
    <col min="14596" max="14596" width="21.1640625" style="65" customWidth="1"/>
    <col min="14597" max="14597" width="18.1640625" style="65" customWidth="1"/>
    <col min="14598" max="14598" width="21.33203125" style="65" customWidth="1"/>
    <col min="14599" max="14848" width="10.6640625" style="65" customWidth="1"/>
    <col min="14849" max="14850" width="10.5" style="65" customWidth="1"/>
    <col min="14851" max="14851" width="32.1640625" style="65" customWidth="1"/>
    <col min="14852" max="14852" width="21.1640625" style="65" customWidth="1"/>
    <col min="14853" max="14853" width="18.1640625" style="65" customWidth="1"/>
    <col min="14854" max="14854" width="21.33203125" style="65" customWidth="1"/>
    <col min="14855" max="15104" width="10.6640625" style="65" customWidth="1"/>
    <col min="15105" max="15106" width="10.5" style="65" customWidth="1"/>
    <col min="15107" max="15107" width="32.1640625" style="65" customWidth="1"/>
    <col min="15108" max="15108" width="21.1640625" style="65" customWidth="1"/>
    <col min="15109" max="15109" width="18.1640625" style="65" customWidth="1"/>
    <col min="15110" max="15110" width="21.33203125" style="65" customWidth="1"/>
    <col min="15111" max="15360" width="10.6640625" style="65" customWidth="1"/>
    <col min="15361" max="15362" width="10.5" style="65" customWidth="1"/>
    <col min="15363" max="15363" width="32.1640625" style="65" customWidth="1"/>
    <col min="15364" max="15364" width="21.1640625" style="65" customWidth="1"/>
    <col min="15365" max="15365" width="18.1640625" style="65" customWidth="1"/>
    <col min="15366" max="15366" width="21.33203125" style="65" customWidth="1"/>
    <col min="15367" max="15616" width="10.6640625" style="65" customWidth="1"/>
    <col min="15617" max="15618" width="10.5" style="65" customWidth="1"/>
    <col min="15619" max="15619" width="32.1640625" style="65" customWidth="1"/>
    <col min="15620" max="15620" width="21.1640625" style="65" customWidth="1"/>
    <col min="15621" max="15621" width="18.1640625" style="65" customWidth="1"/>
    <col min="15622" max="15622" width="21.33203125" style="65" customWidth="1"/>
    <col min="15623" max="15872" width="10.6640625" style="65" customWidth="1"/>
    <col min="15873" max="15874" width="10.5" style="65" customWidth="1"/>
    <col min="15875" max="15875" width="32.1640625" style="65" customWidth="1"/>
    <col min="15876" max="15876" width="21.1640625" style="65" customWidth="1"/>
    <col min="15877" max="15877" width="18.1640625" style="65" customWidth="1"/>
    <col min="15878" max="15878" width="21.33203125" style="65" customWidth="1"/>
    <col min="15879" max="16128" width="10.6640625" style="65" customWidth="1"/>
    <col min="16129" max="16130" width="10.5" style="65" customWidth="1"/>
    <col min="16131" max="16131" width="32.1640625" style="65" customWidth="1"/>
    <col min="16132" max="16132" width="21.1640625" style="65" customWidth="1"/>
    <col min="16133" max="16133" width="18.1640625" style="65" customWidth="1"/>
    <col min="16134" max="16134" width="21.33203125" style="65" customWidth="1"/>
    <col min="16135" max="16384" width="10.6640625" style="65" customWidth="1"/>
  </cols>
  <sheetData>
    <row r="1" spans="1:6" ht="43.5" customHeight="1" x14ac:dyDescent="0.2">
      <c r="E1" s="188" t="s">
        <v>2451</v>
      </c>
      <c r="F1" s="188"/>
    </row>
    <row r="2" spans="1:6" ht="42.75" customHeight="1" x14ac:dyDescent="0.2">
      <c r="B2" s="189" t="s">
        <v>2252</v>
      </c>
      <c r="C2" s="189"/>
      <c r="D2" s="189"/>
      <c r="E2" s="189"/>
      <c r="F2" s="189"/>
    </row>
    <row r="3" spans="1:6" ht="67.5" x14ac:dyDescent="0.2">
      <c r="A3" s="54"/>
      <c r="B3" s="55" t="s">
        <v>1</v>
      </c>
      <c r="C3" s="55" t="s">
        <v>2253</v>
      </c>
      <c r="D3" s="116" t="s">
        <v>2254</v>
      </c>
      <c r="E3" s="116" t="s">
        <v>2255</v>
      </c>
      <c r="F3" s="116" t="s">
        <v>2256</v>
      </c>
    </row>
    <row r="4" spans="1:6" ht="12.75" x14ac:dyDescent="0.2">
      <c r="A4" s="91"/>
      <c r="B4" s="56" t="s">
        <v>24</v>
      </c>
      <c r="C4" s="56" t="s">
        <v>25</v>
      </c>
      <c r="D4" s="117">
        <v>1424934</v>
      </c>
      <c r="E4" s="118" t="s">
        <v>2257</v>
      </c>
      <c r="F4" s="117">
        <v>3131773</v>
      </c>
    </row>
    <row r="5" spans="1:6" ht="12.75" x14ac:dyDescent="0.2">
      <c r="A5" s="91"/>
      <c r="B5" s="56" t="s">
        <v>33</v>
      </c>
      <c r="C5" s="56" t="s">
        <v>34</v>
      </c>
      <c r="D5" s="117">
        <v>120487</v>
      </c>
      <c r="E5" s="118" t="s">
        <v>2258</v>
      </c>
      <c r="F5" s="117">
        <v>264615</v>
      </c>
    </row>
    <row r="6" spans="1:6" ht="12.75" x14ac:dyDescent="0.2">
      <c r="A6" s="91"/>
      <c r="B6" s="56" t="s">
        <v>40</v>
      </c>
      <c r="C6" s="56" t="s">
        <v>41</v>
      </c>
      <c r="D6" s="117">
        <v>46624</v>
      </c>
      <c r="E6" s="118" t="s">
        <v>2259</v>
      </c>
      <c r="F6" s="117">
        <v>135914</v>
      </c>
    </row>
    <row r="7" spans="1:6" ht="12.75" x14ac:dyDescent="0.2">
      <c r="A7" s="91"/>
      <c r="B7" s="56" t="s">
        <v>48</v>
      </c>
      <c r="C7" s="56" t="s">
        <v>49</v>
      </c>
      <c r="D7" s="117">
        <v>1584591</v>
      </c>
      <c r="E7" s="118" t="s">
        <v>2260</v>
      </c>
      <c r="F7" s="117">
        <v>4941082</v>
      </c>
    </row>
    <row r="8" spans="1:6" ht="25.5" x14ac:dyDescent="0.2">
      <c r="A8" s="91"/>
      <c r="B8" s="56" t="s">
        <v>61</v>
      </c>
      <c r="C8" s="56" t="s">
        <v>62</v>
      </c>
      <c r="D8" s="117">
        <v>2202272</v>
      </c>
      <c r="E8" s="118" t="s">
        <v>2261</v>
      </c>
      <c r="F8" s="117">
        <v>5522880</v>
      </c>
    </row>
    <row r="9" spans="1:6" ht="12.75" x14ac:dyDescent="0.2">
      <c r="A9" s="91"/>
      <c r="B9" s="56" t="s">
        <v>68</v>
      </c>
      <c r="C9" s="56" t="s">
        <v>69</v>
      </c>
      <c r="D9" s="117">
        <v>471371</v>
      </c>
      <c r="E9" s="118" t="s">
        <v>2262</v>
      </c>
      <c r="F9" s="117">
        <v>8391123</v>
      </c>
    </row>
    <row r="10" spans="1:6" ht="12.75" x14ac:dyDescent="0.2">
      <c r="A10" s="91"/>
      <c r="B10" s="56" t="s">
        <v>76</v>
      </c>
      <c r="C10" s="56" t="s">
        <v>77</v>
      </c>
      <c r="D10" s="117">
        <v>1019983</v>
      </c>
      <c r="E10" s="118" t="s">
        <v>2263</v>
      </c>
      <c r="F10" s="117">
        <v>1901876</v>
      </c>
    </row>
    <row r="11" spans="1:6" ht="12.75" x14ac:dyDescent="0.2">
      <c r="A11" s="91"/>
      <c r="B11" s="56" t="s">
        <v>83</v>
      </c>
      <c r="C11" s="56" t="s">
        <v>84</v>
      </c>
      <c r="D11" s="117">
        <v>411662</v>
      </c>
      <c r="E11" s="118" t="s">
        <v>2264</v>
      </c>
      <c r="F11" s="117">
        <v>816836</v>
      </c>
    </row>
    <row r="12" spans="1:6" ht="12.75" x14ac:dyDescent="0.2">
      <c r="A12" s="91"/>
      <c r="B12" s="56" t="s">
        <v>90</v>
      </c>
      <c r="C12" s="56" t="s">
        <v>91</v>
      </c>
      <c r="D12" s="117">
        <v>1382415</v>
      </c>
      <c r="E12" s="118" t="s">
        <v>2265</v>
      </c>
      <c r="F12" s="117">
        <v>2977702</v>
      </c>
    </row>
    <row r="13" spans="1:6" ht="12.75" x14ac:dyDescent="0.2">
      <c r="A13" s="91"/>
      <c r="B13" s="56" t="s">
        <v>97</v>
      </c>
      <c r="C13" s="56" t="s">
        <v>98</v>
      </c>
      <c r="D13" s="117">
        <v>151401</v>
      </c>
      <c r="E13" s="118" t="s">
        <v>2266</v>
      </c>
      <c r="F13" s="117">
        <v>2831362</v>
      </c>
    </row>
    <row r="14" spans="1:6" ht="12.75" x14ac:dyDescent="0.2">
      <c r="A14" s="91"/>
      <c r="B14" s="56" t="s">
        <v>104</v>
      </c>
      <c r="C14" s="56" t="s">
        <v>105</v>
      </c>
      <c r="D14" s="117">
        <v>632522</v>
      </c>
      <c r="E14" s="118" t="s">
        <v>2267</v>
      </c>
      <c r="F14" s="117">
        <v>2043938</v>
      </c>
    </row>
    <row r="15" spans="1:6" ht="12.75" x14ac:dyDescent="0.2">
      <c r="A15" s="91"/>
      <c r="B15" s="56" t="s">
        <v>111</v>
      </c>
      <c r="C15" s="56" t="s">
        <v>112</v>
      </c>
      <c r="D15" s="117">
        <v>35632</v>
      </c>
      <c r="E15" s="118" t="s">
        <v>2268</v>
      </c>
      <c r="F15" s="117">
        <v>1087139</v>
      </c>
    </row>
    <row r="16" spans="1:6" ht="12.75" x14ac:dyDescent="0.2">
      <c r="A16" s="91"/>
      <c r="B16" s="56" t="s">
        <v>118</v>
      </c>
      <c r="C16" s="56" t="s">
        <v>119</v>
      </c>
      <c r="D16" s="117">
        <v>412165</v>
      </c>
      <c r="E16" s="118" t="s">
        <v>2269</v>
      </c>
      <c r="F16" s="117">
        <v>1034756</v>
      </c>
    </row>
    <row r="17" spans="1:6" ht="12.75" x14ac:dyDescent="0.2">
      <c r="A17" s="91"/>
      <c r="B17" s="56" t="s">
        <v>131</v>
      </c>
      <c r="C17" s="56" t="s">
        <v>132</v>
      </c>
      <c r="D17" s="117">
        <v>1569983</v>
      </c>
      <c r="E17" s="118" t="s">
        <v>2270</v>
      </c>
      <c r="F17" s="117">
        <v>4259854</v>
      </c>
    </row>
    <row r="18" spans="1:6" ht="12.75" x14ac:dyDescent="0.2">
      <c r="A18" s="91"/>
      <c r="B18" s="56" t="s">
        <v>144</v>
      </c>
      <c r="C18" s="56" t="s">
        <v>145</v>
      </c>
      <c r="D18" s="117">
        <v>1509576</v>
      </c>
      <c r="E18" s="118" t="s">
        <v>2271</v>
      </c>
      <c r="F18" s="117">
        <v>3083152</v>
      </c>
    </row>
    <row r="19" spans="1:6" ht="12.75" x14ac:dyDescent="0.2">
      <c r="A19" s="91"/>
      <c r="B19" s="56" t="s">
        <v>157</v>
      </c>
      <c r="C19" s="56" t="s">
        <v>158</v>
      </c>
      <c r="D19" s="117">
        <v>679408</v>
      </c>
      <c r="E19" s="118" t="s">
        <v>2272</v>
      </c>
      <c r="F19" s="117">
        <v>1772540</v>
      </c>
    </row>
    <row r="20" spans="1:6" ht="12.75" x14ac:dyDescent="0.2">
      <c r="A20" s="91"/>
      <c r="B20" s="56" t="s">
        <v>170</v>
      </c>
      <c r="C20" s="56" t="s">
        <v>171</v>
      </c>
      <c r="D20" s="117">
        <v>385297</v>
      </c>
      <c r="E20" s="118" t="s">
        <v>2273</v>
      </c>
      <c r="F20" s="117">
        <v>836238</v>
      </c>
    </row>
    <row r="21" spans="1:6" ht="12.75" x14ac:dyDescent="0.2">
      <c r="A21" s="91"/>
      <c r="B21" s="56" t="s">
        <v>183</v>
      </c>
      <c r="C21" s="56" t="s">
        <v>184</v>
      </c>
      <c r="D21" s="117">
        <v>332953</v>
      </c>
      <c r="E21" s="118" t="s">
        <v>2274</v>
      </c>
      <c r="F21" s="117">
        <v>657740</v>
      </c>
    </row>
    <row r="22" spans="1:6" ht="12.75" x14ac:dyDescent="0.2">
      <c r="A22" s="91"/>
      <c r="B22" s="56" t="s">
        <v>196</v>
      </c>
      <c r="C22" s="56" t="s">
        <v>197</v>
      </c>
      <c r="D22" s="117">
        <v>381596</v>
      </c>
      <c r="E22" s="118" t="s">
        <v>2275</v>
      </c>
      <c r="F22" s="117">
        <v>810909</v>
      </c>
    </row>
    <row r="23" spans="1:6" ht="12.75" x14ac:dyDescent="0.2">
      <c r="A23" s="91"/>
      <c r="B23" s="56" t="s">
        <v>209</v>
      </c>
      <c r="C23" s="56" t="s">
        <v>210</v>
      </c>
      <c r="D23" s="117">
        <v>439222</v>
      </c>
      <c r="E23" s="118" t="s">
        <v>2276</v>
      </c>
      <c r="F23" s="117">
        <v>798635</v>
      </c>
    </row>
    <row r="24" spans="1:6" ht="12.75" x14ac:dyDescent="0.2">
      <c r="A24" s="91"/>
      <c r="B24" s="56" t="s">
        <v>222</v>
      </c>
      <c r="C24" s="56" t="s">
        <v>223</v>
      </c>
      <c r="D24" s="117">
        <v>1684486</v>
      </c>
      <c r="E24" s="118" t="s">
        <v>2277</v>
      </c>
      <c r="F24" s="117">
        <v>2951302</v>
      </c>
    </row>
    <row r="25" spans="1:6" ht="12.75" x14ac:dyDescent="0.2">
      <c r="A25" s="91"/>
      <c r="B25" s="56" t="s">
        <v>235</v>
      </c>
      <c r="C25" s="56" t="s">
        <v>236</v>
      </c>
      <c r="D25" s="117">
        <v>615514</v>
      </c>
      <c r="E25" s="118" t="s">
        <v>2278</v>
      </c>
      <c r="F25" s="117">
        <v>1666138</v>
      </c>
    </row>
    <row r="26" spans="1:6" ht="12.75" x14ac:dyDescent="0.2">
      <c r="A26" s="91"/>
      <c r="B26" s="56" t="s">
        <v>248</v>
      </c>
      <c r="C26" s="56" t="s">
        <v>249</v>
      </c>
      <c r="D26" s="117">
        <v>244204</v>
      </c>
      <c r="E26" s="118" t="s">
        <v>2279</v>
      </c>
      <c r="F26" s="117">
        <v>556944</v>
      </c>
    </row>
    <row r="27" spans="1:6" ht="12.75" x14ac:dyDescent="0.2">
      <c r="A27" s="91"/>
      <c r="B27" s="56" t="s">
        <v>261</v>
      </c>
      <c r="C27" s="56" t="s">
        <v>262</v>
      </c>
      <c r="D27" s="117">
        <v>483253</v>
      </c>
      <c r="E27" s="118" t="s">
        <v>2280</v>
      </c>
      <c r="F27" s="117">
        <v>1086262</v>
      </c>
    </row>
    <row r="28" spans="1:6" ht="12.75" x14ac:dyDescent="0.2">
      <c r="A28" s="91"/>
      <c r="B28" s="56" t="s">
        <v>274</v>
      </c>
      <c r="C28" s="56" t="s">
        <v>275</v>
      </c>
      <c r="D28" s="117">
        <v>374193</v>
      </c>
      <c r="E28" s="118" t="s">
        <v>2281</v>
      </c>
      <c r="F28" s="117">
        <v>740241</v>
      </c>
    </row>
    <row r="29" spans="1:6" ht="12.75" x14ac:dyDescent="0.2">
      <c r="A29" s="91"/>
      <c r="B29" s="56" t="s">
        <v>287</v>
      </c>
      <c r="C29" s="56" t="s">
        <v>288</v>
      </c>
      <c r="D29" s="117">
        <v>459386</v>
      </c>
      <c r="E29" s="118" t="s">
        <v>2282</v>
      </c>
      <c r="F29" s="117">
        <v>1379174</v>
      </c>
    </row>
    <row r="30" spans="1:6" ht="12.75" x14ac:dyDescent="0.2">
      <c r="A30" s="91"/>
      <c r="B30" s="56" t="s">
        <v>300</v>
      </c>
      <c r="C30" s="56" t="s">
        <v>301</v>
      </c>
      <c r="D30" s="117">
        <v>426201</v>
      </c>
      <c r="E30" s="118" t="s">
        <v>2283</v>
      </c>
      <c r="F30" s="117">
        <v>802963</v>
      </c>
    </row>
    <row r="31" spans="1:6" ht="12.75" x14ac:dyDescent="0.2">
      <c r="A31" s="91"/>
      <c r="B31" s="56" t="s">
        <v>311</v>
      </c>
      <c r="C31" s="56" t="s">
        <v>312</v>
      </c>
      <c r="D31" s="117">
        <v>514547</v>
      </c>
      <c r="E31" s="118" t="s">
        <v>2284</v>
      </c>
      <c r="F31" s="117">
        <v>1165648</v>
      </c>
    </row>
    <row r="32" spans="1:6" ht="12.75" x14ac:dyDescent="0.2">
      <c r="A32" s="91"/>
      <c r="B32" s="56" t="s">
        <v>324</v>
      </c>
      <c r="C32" s="56" t="s">
        <v>325</v>
      </c>
      <c r="D32" s="117">
        <v>607700</v>
      </c>
      <c r="E32" s="118" t="s">
        <v>2285</v>
      </c>
      <c r="F32" s="117">
        <v>1364827</v>
      </c>
    </row>
    <row r="33" spans="1:6" ht="12.75" x14ac:dyDescent="0.2">
      <c r="A33" s="91"/>
      <c r="B33" s="56" t="s">
        <v>337</v>
      </c>
      <c r="C33" s="56" t="s">
        <v>338</v>
      </c>
      <c r="D33" s="117">
        <v>337877</v>
      </c>
      <c r="E33" s="118" t="s">
        <v>2286</v>
      </c>
      <c r="F33" s="117">
        <v>814311</v>
      </c>
    </row>
    <row r="34" spans="1:6" ht="12.75" x14ac:dyDescent="0.2">
      <c r="A34" s="91"/>
      <c r="B34" s="56" t="s">
        <v>350</v>
      </c>
      <c r="C34" s="56" t="s">
        <v>351</v>
      </c>
      <c r="D34" s="117">
        <v>1019320</v>
      </c>
      <c r="E34" s="118" t="s">
        <v>2287</v>
      </c>
      <c r="F34" s="117">
        <v>3276462</v>
      </c>
    </row>
    <row r="35" spans="1:6" ht="12.75" x14ac:dyDescent="0.2">
      <c r="A35" s="91"/>
      <c r="B35" s="56" t="s">
        <v>363</v>
      </c>
      <c r="C35" s="56" t="s">
        <v>364</v>
      </c>
      <c r="D35" s="117">
        <v>386882</v>
      </c>
      <c r="E35" s="118" t="s">
        <v>2288</v>
      </c>
      <c r="F35" s="117">
        <v>945402</v>
      </c>
    </row>
    <row r="36" spans="1:6" ht="12.75" x14ac:dyDescent="0.2">
      <c r="A36" s="91"/>
      <c r="B36" s="56" t="s">
        <v>376</v>
      </c>
      <c r="C36" s="56" t="s">
        <v>377</v>
      </c>
      <c r="D36" s="117">
        <v>507344</v>
      </c>
      <c r="E36" s="118" t="s">
        <v>2289</v>
      </c>
      <c r="F36" s="117">
        <v>1072184</v>
      </c>
    </row>
    <row r="37" spans="1:6" ht="12.75" x14ac:dyDescent="0.2">
      <c r="A37" s="91"/>
      <c r="B37" s="56" t="s">
        <v>389</v>
      </c>
      <c r="C37" s="56" t="s">
        <v>390</v>
      </c>
      <c r="D37" s="117">
        <v>657678</v>
      </c>
      <c r="E37" s="118" t="s">
        <v>2290</v>
      </c>
      <c r="F37" s="117">
        <v>1268400</v>
      </c>
    </row>
    <row r="38" spans="1:6" ht="12.75" x14ac:dyDescent="0.2">
      <c r="A38" s="91"/>
      <c r="B38" s="56" t="s">
        <v>402</v>
      </c>
      <c r="C38" s="56" t="s">
        <v>403</v>
      </c>
      <c r="D38" s="117">
        <v>505583</v>
      </c>
      <c r="E38" s="118" t="s">
        <v>2291</v>
      </c>
      <c r="F38" s="117">
        <v>1446813</v>
      </c>
    </row>
    <row r="39" spans="1:6" ht="12.75" x14ac:dyDescent="0.2">
      <c r="A39" s="91"/>
      <c r="B39" s="56" t="s">
        <v>415</v>
      </c>
      <c r="C39" s="56" t="s">
        <v>416</v>
      </c>
      <c r="D39" s="117">
        <v>176412</v>
      </c>
      <c r="E39" s="118" t="s">
        <v>2292</v>
      </c>
      <c r="F39" s="117">
        <v>448751</v>
      </c>
    </row>
    <row r="40" spans="1:6" ht="12.75" x14ac:dyDescent="0.2">
      <c r="A40" s="91"/>
      <c r="B40" s="56" t="s">
        <v>427</v>
      </c>
      <c r="C40" s="56" t="s">
        <v>428</v>
      </c>
      <c r="D40" s="117">
        <v>1612824</v>
      </c>
      <c r="E40" s="118" t="s">
        <v>2293</v>
      </c>
      <c r="F40" s="117">
        <v>3229040</v>
      </c>
    </row>
    <row r="41" spans="1:6" ht="12.75" x14ac:dyDescent="0.2">
      <c r="A41" s="91"/>
      <c r="B41" s="56" t="s">
        <v>440</v>
      </c>
      <c r="C41" s="56" t="s">
        <v>441</v>
      </c>
      <c r="D41" s="117">
        <v>698337</v>
      </c>
      <c r="E41" s="118" t="s">
        <v>2294</v>
      </c>
      <c r="F41" s="117">
        <v>2161353</v>
      </c>
    </row>
    <row r="42" spans="1:6" ht="12.75" x14ac:dyDescent="0.2">
      <c r="A42" s="91"/>
      <c r="B42" s="56" t="s">
        <v>453</v>
      </c>
      <c r="C42" s="56" t="s">
        <v>454</v>
      </c>
      <c r="D42" s="117">
        <v>464831</v>
      </c>
      <c r="E42" s="118" t="s">
        <v>2295</v>
      </c>
      <c r="F42" s="117">
        <v>1009239</v>
      </c>
    </row>
    <row r="43" spans="1:6" ht="12.75" x14ac:dyDescent="0.2">
      <c r="A43" s="91"/>
      <c r="B43" s="56" t="s">
        <v>466</v>
      </c>
      <c r="C43" s="56" t="s">
        <v>467</v>
      </c>
      <c r="D43" s="117">
        <v>566255</v>
      </c>
      <c r="E43" s="118" t="s">
        <v>2296</v>
      </c>
      <c r="F43" s="117">
        <v>1272363</v>
      </c>
    </row>
    <row r="44" spans="1:6" ht="12.75" x14ac:dyDescent="0.2">
      <c r="A44" s="91"/>
      <c r="B44" s="56" t="s">
        <v>479</v>
      </c>
      <c r="C44" s="56" t="s">
        <v>480</v>
      </c>
      <c r="D44" s="117">
        <v>478761</v>
      </c>
      <c r="E44" s="118" t="s">
        <v>2297</v>
      </c>
      <c r="F44" s="117">
        <v>904598</v>
      </c>
    </row>
    <row r="45" spans="1:6" ht="12.75" x14ac:dyDescent="0.2">
      <c r="A45" s="91"/>
      <c r="B45" s="56" t="s">
        <v>492</v>
      </c>
      <c r="C45" s="56" t="s">
        <v>493</v>
      </c>
      <c r="D45" s="117">
        <v>464617</v>
      </c>
      <c r="E45" s="118" t="s">
        <v>2298</v>
      </c>
      <c r="F45" s="117">
        <v>878230</v>
      </c>
    </row>
    <row r="46" spans="1:6" ht="12.75" x14ac:dyDescent="0.2">
      <c r="A46" s="91"/>
      <c r="B46" s="56" t="s">
        <v>504</v>
      </c>
      <c r="C46" s="56" t="s">
        <v>505</v>
      </c>
      <c r="D46" s="117">
        <v>124165</v>
      </c>
      <c r="E46" s="118" t="s">
        <v>2299</v>
      </c>
      <c r="F46" s="117">
        <v>243303</v>
      </c>
    </row>
    <row r="47" spans="1:6" ht="12.75" x14ac:dyDescent="0.2">
      <c r="A47" s="91"/>
      <c r="B47" s="56" t="s">
        <v>515</v>
      </c>
      <c r="C47" s="56" t="s">
        <v>2300</v>
      </c>
      <c r="D47" s="117">
        <v>379181</v>
      </c>
      <c r="E47" s="118" t="s">
        <v>2301</v>
      </c>
      <c r="F47" s="117">
        <v>686013</v>
      </c>
    </row>
    <row r="48" spans="1:6" ht="12.75" x14ac:dyDescent="0.2">
      <c r="A48" s="91"/>
      <c r="B48" s="56" t="s">
        <v>524</v>
      </c>
      <c r="C48" s="56" t="s">
        <v>525</v>
      </c>
      <c r="D48" s="117">
        <v>523506</v>
      </c>
      <c r="E48" s="118" t="s">
        <v>2302</v>
      </c>
      <c r="F48" s="117">
        <v>1006428</v>
      </c>
    </row>
    <row r="49" spans="1:6" ht="12.75" x14ac:dyDescent="0.2">
      <c r="A49" s="91"/>
      <c r="B49" s="56" t="s">
        <v>531</v>
      </c>
      <c r="C49" s="56" t="s">
        <v>532</v>
      </c>
      <c r="D49" s="117">
        <v>119439</v>
      </c>
      <c r="E49" s="118" t="s">
        <v>2303</v>
      </c>
      <c r="F49" s="117">
        <v>241708</v>
      </c>
    </row>
    <row r="50" spans="1:6" ht="12.75" x14ac:dyDescent="0.2">
      <c r="A50" s="91"/>
      <c r="B50" s="56" t="s">
        <v>538</v>
      </c>
      <c r="C50" s="56" t="s">
        <v>539</v>
      </c>
      <c r="D50" s="117">
        <v>106495</v>
      </c>
      <c r="E50" s="118" t="s">
        <v>2304</v>
      </c>
      <c r="F50" s="117">
        <v>197539</v>
      </c>
    </row>
    <row r="51" spans="1:6" ht="25.5" x14ac:dyDescent="0.2">
      <c r="A51" s="91"/>
      <c r="B51" s="56" t="s">
        <v>2245</v>
      </c>
      <c r="C51" s="56" t="s">
        <v>2246</v>
      </c>
      <c r="D51" s="117">
        <v>7379</v>
      </c>
      <c r="E51" s="118" t="s">
        <v>2305</v>
      </c>
      <c r="F51" s="117">
        <v>12642</v>
      </c>
    </row>
    <row r="52" spans="1:6" ht="12.75" x14ac:dyDescent="0.2">
      <c r="A52" s="91"/>
      <c r="B52" s="56" t="s">
        <v>545</v>
      </c>
      <c r="C52" s="56" t="s">
        <v>2306</v>
      </c>
      <c r="D52" s="117">
        <v>74002</v>
      </c>
      <c r="E52" s="118" t="s">
        <v>2307</v>
      </c>
      <c r="F52" s="117">
        <v>149936</v>
      </c>
    </row>
    <row r="53" spans="1:6" ht="25.5" x14ac:dyDescent="0.2">
      <c r="A53" s="91"/>
      <c r="B53" s="56" t="s">
        <v>551</v>
      </c>
      <c r="C53" s="56" t="s">
        <v>552</v>
      </c>
      <c r="D53" s="117">
        <v>66414</v>
      </c>
      <c r="E53" s="118" t="s">
        <v>2308</v>
      </c>
      <c r="F53" s="117">
        <v>103352</v>
      </c>
    </row>
    <row r="54" spans="1:6" ht="12.75" x14ac:dyDescent="0.2">
      <c r="A54" s="91"/>
      <c r="B54" s="56" t="s">
        <v>555</v>
      </c>
      <c r="C54" s="56" t="s">
        <v>556</v>
      </c>
      <c r="D54" s="117">
        <v>2605</v>
      </c>
      <c r="E54" s="118" t="s">
        <v>2309</v>
      </c>
      <c r="F54" s="117">
        <v>5044</v>
      </c>
    </row>
    <row r="55" spans="1:6" s="119" customFormat="1" ht="12.75" x14ac:dyDescent="0.2">
      <c r="A55" s="91"/>
      <c r="B55" s="187"/>
      <c r="C55" s="187"/>
      <c r="D55" s="117">
        <v>29883485</v>
      </c>
      <c r="E55" s="118" t="s">
        <v>2310</v>
      </c>
      <c r="F55" s="117">
        <v>80386674</v>
      </c>
    </row>
    <row r="56" spans="1:6" x14ac:dyDescent="0.2">
      <c r="D56" s="120"/>
      <c r="E56" s="120"/>
      <c r="F56" s="120"/>
    </row>
    <row r="57" spans="1:6" x14ac:dyDescent="0.2">
      <c r="D57" s="120"/>
      <c r="E57" s="120"/>
      <c r="F57" s="120"/>
    </row>
    <row r="58" spans="1:6" x14ac:dyDescent="0.2">
      <c r="D58" s="120"/>
      <c r="E58" s="120"/>
      <c r="F58" s="120"/>
    </row>
    <row r="59" spans="1:6" x14ac:dyDescent="0.2">
      <c r="D59" s="120"/>
      <c r="E59" s="120"/>
      <c r="F59" s="120"/>
    </row>
    <row r="60" spans="1:6" x14ac:dyDescent="0.2">
      <c r="D60" s="120"/>
      <c r="E60" s="120"/>
      <c r="F60" s="120"/>
    </row>
    <row r="61" spans="1:6" x14ac:dyDescent="0.2">
      <c r="D61" s="120"/>
      <c r="E61" s="120"/>
      <c r="F61" s="120"/>
    </row>
    <row r="62" spans="1:6" x14ac:dyDescent="0.2">
      <c r="D62" s="120"/>
      <c r="E62" s="120"/>
      <c r="F62" s="120"/>
    </row>
    <row r="63" spans="1:6" x14ac:dyDescent="0.2">
      <c r="D63" s="120"/>
      <c r="E63" s="120"/>
      <c r="F63" s="120"/>
    </row>
    <row r="64" spans="1:6" x14ac:dyDescent="0.2">
      <c r="D64" s="120"/>
      <c r="E64" s="120"/>
      <c r="F64" s="120"/>
    </row>
    <row r="65" spans="4:6" x14ac:dyDescent="0.2">
      <c r="D65" s="120"/>
      <c r="E65" s="120"/>
      <c r="F65" s="120"/>
    </row>
    <row r="66" spans="4:6" x14ac:dyDescent="0.2">
      <c r="D66" s="120"/>
      <c r="E66" s="120"/>
      <c r="F66" s="120"/>
    </row>
    <row r="67" spans="4:6" x14ac:dyDescent="0.2">
      <c r="D67" s="120"/>
      <c r="E67" s="120"/>
      <c r="F67" s="120"/>
    </row>
    <row r="68" spans="4:6" x14ac:dyDescent="0.2">
      <c r="D68" s="120"/>
      <c r="E68" s="120"/>
      <c r="F68" s="120"/>
    </row>
    <row r="69" spans="4:6" x14ac:dyDescent="0.2">
      <c r="D69" s="120"/>
      <c r="E69" s="120"/>
      <c r="F69" s="120"/>
    </row>
    <row r="70" spans="4:6" x14ac:dyDescent="0.2">
      <c r="D70" s="120"/>
      <c r="E70" s="120"/>
      <c r="F70" s="120"/>
    </row>
    <row r="71" spans="4:6" x14ac:dyDescent="0.2">
      <c r="D71" s="120"/>
      <c r="E71" s="120"/>
      <c r="F71" s="120"/>
    </row>
    <row r="72" spans="4:6" x14ac:dyDescent="0.2">
      <c r="D72" s="120"/>
      <c r="E72" s="120"/>
      <c r="F72" s="120"/>
    </row>
    <row r="73" spans="4:6" x14ac:dyDescent="0.2">
      <c r="D73" s="120"/>
      <c r="E73" s="120"/>
      <c r="F73" s="120"/>
    </row>
    <row r="74" spans="4:6" x14ac:dyDescent="0.2">
      <c r="D74" s="120"/>
      <c r="E74" s="120"/>
      <c r="F74" s="120"/>
    </row>
    <row r="75" spans="4:6" x14ac:dyDescent="0.2">
      <c r="D75" s="120"/>
      <c r="E75" s="120"/>
      <c r="F75" s="120"/>
    </row>
    <row r="76" spans="4:6" x14ac:dyDescent="0.2">
      <c r="D76" s="120"/>
      <c r="E76" s="120"/>
      <c r="F76" s="120"/>
    </row>
    <row r="77" spans="4:6" x14ac:dyDescent="0.2">
      <c r="D77" s="120"/>
      <c r="E77" s="120"/>
      <c r="F77" s="120"/>
    </row>
    <row r="78" spans="4:6" x14ac:dyDescent="0.2">
      <c r="D78" s="120"/>
      <c r="E78" s="120"/>
      <c r="F78" s="120"/>
    </row>
    <row r="79" spans="4:6" x14ac:dyDescent="0.2">
      <c r="D79" s="120"/>
      <c r="E79" s="120"/>
      <c r="F79" s="120"/>
    </row>
    <row r="80" spans="4:6" x14ac:dyDescent="0.2">
      <c r="D80" s="120"/>
      <c r="E80" s="120"/>
      <c r="F80" s="120"/>
    </row>
    <row r="81" spans="4:6" x14ac:dyDescent="0.2">
      <c r="D81" s="120"/>
      <c r="E81" s="120"/>
      <c r="F81" s="120"/>
    </row>
    <row r="82" spans="4:6" x14ac:dyDescent="0.2">
      <c r="D82" s="120"/>
      <c r="E82" s="120"/>
      <c r="F82" s="120"/>
    </row>
    <row r="83" spans="4:6" x14ac:dyDescent="0.2">
      <c r="D83" s="120"/>
      <c r="E83" s="120"/>
      <c r="F83" s="120"/>
    </row>
  </sheetData>
  <mergeCells count="3">
    <mergeCell ref="E1:F1"/>
    <mergeCell ref="B2:F2"/>
    <mergeCell ref="B55:C55"/>
  </mergeCells>
  <pageMargins left="0.7" right="0.7" top="0.75" bottom="0.75" header="0.3" footer="0.3"/>
  <pageSetup paperSize="9" scale="9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="90" zoomScaleNormal="100" zoomScaleSheetLayoutView="90" workbookViewId="0">
      <pane ySplit="6" topLeftCell="A7" activePane="bottomLeft" state="frozen"/>
      <selection pane="bottomLeft" activeCell="J1" sqref="J1:M1"/>
    </sheetView>
  </sheetViews>
  <sheetFormatPr defaultColWidth="10.33203125" defaultRowHeight="11.45" customHeight="1" x14ac:dyDescent="0.25"/>
  <cols>
    <col min="1" max="1" width="8.1640625" style="2" customWidth="1"/>
    <col min="2" max="2" width="30.5" style="2" customWidth="1"/>
    <col min="3" max="3" width="21.6640625" style="2" customWidth="1"/>
    <col min="4" max="4" width="20.33203125" style="2" customWidth="1"/>
    <col min="5" max="5" width="14.6640625" style="2" customWidth="1"/>
    <col min="6" max="6" width="19" style="2" customWidth="1"/>
    <col min="7" max="7" width="17" style="2" customWidth="1"/>
    <col min="8" max="8" width="22.83203125" style="2" customWidth="1"/>
    <col min="9" max="9" width="20.5" style="2" customWidth="1"/>
    <col min="10" max="10" width="19.5" style="34" customWidth="1"/>
    <col min="11" max="11" width="14.6640625" style="4" customWidth="1"/>
    <col min="12" max="12" width="15.83203125" style="4" customWidth="1"/>
    <col min="13" max="13" width="14.6640625" style="4" customWidth="1"/>
    <col min="14" max="14" width="10.33203125" style="34" customWidth="1"/>
    <col min="15" max="16384" width="10.33203125" style="3"/>
  </cols>
  <sheetData>
    <row r="1" spans="1:14" s="1" customFormat="1" ht="35.1" customHeight="1" x14ac:dyDescent="0.2">
      <c r="J1" s="190" t="s">
        <v>2452</v>
      </c>
      <c r="K1" s="190"/>
      <c r="L1" s="190"/>
      <c r="M1" s="190"/>
    </row>
    <row r="2" spans="1:14" s="43" customFormat="1" ht="23.25" customHeight="1" x14ac:dyDescent="0.2">
      <c r="A2" s="192" t="s">
        <v>2395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</row>
    <row r="3" spans="1:14" s="1" customFormat="1" ht="8.25" customHeight="1" x14ac:dyDescent="0.2"/>
    <row r="4" spans="1:14" s="2" customFormat="1" ht="162" customHeight="1" x14ac:dyDescent="0.25">
      <c r="A4" s="193" t="s">
        <v>1</v>
      </c>
      <c r="B4" s="132"/>
      <c r="C4" s="133" t="s">
        <v>1726</v>
      </c>
      <c r="D4" s="133" t="s">
        <v>1614</v>
      </c>
      <c r="E4" s="133" t="s">
        <v>2110</v>
      </c>
      <c r="F4" s="133" t="s">
        <v>2111</v>
      </c>
      <c r="G4" s="133" t="s">
        <v>1038</v>
      </c>
      <c r="H4" s="133" t="s">
        <v>2112</v>
      </c>
      <c r="I4" s="133" t="s">
        <v>2113</v>
      </c>
      <c r="J4" s="133" t="s">
        <v>2114</v>
      </c>
      <c r="K4" s="194" t="s">
        <v>2115</v>
      </c>
      <c r="L4" s="193" t="s">
        <v>2116</v>
      </c>
      <c r="M4" s="193" t="s">
        <v>2117</v>
      </c>
    </row>
    <row r="5" spans="1:14" s="2" customFormat="1" ht="18.75" customHeight="1" x14ac:dyDescent="0.25">
      <c r="A5" s="193"/>
      <c r="B5" s="132" t="s">
        <v>2118</v>
      </c>
      <c r="C5" s="133" t="s">
        <v>628</v>
      </c>
      <c r="D5" s="133" t="s">
        <v>628</v>
      </c>
      <c r="E5" s="133" t="s">
        <v>628</v>
      </c>
      <c r="F5" s="133" t="s">
        <v>628</v>
      </c>
      <c r="G5" s="133" t="s">
        <v>628</v>
      </c>
      <c r="H5" s="133" t="s">
        <v>2119</v>
      </c>
      <c r="I5" s="133" t="s">
        <v>628</v>
      </c>
      <c r="J5" s="133" t="s">
        <v>628</v>
      </c>
      <c r="K5" s="194"/>
      <c r="L5" s="193"/>
      <c r="M5" s="193"/>
    </row>
    <row r="6" spans="1:14" s="2" customFormat="1" ht="25.5" customHeight="1" x14ac:dyDescent="0.25">
      <c r="A6" s="193"/>
      <c r="B6" s="134" t="s">
        <v>2</v>
      </c>
      <c r="C6" s="133" t="s">
        <v>2120</v>
      </c>
      <c r="D6" s="133" t="s">
        <v>2121</v>
      </c>
      <c r="E6" s="133" t="s">
        <v>2120</v>
      </c>
      <c r="F6" s="133" t="s">
        <v>2120</v>
      </c>
      <c r="G6" s="133" t="s">
        <v>2120</v>
      </c>
      <c r="H6" s="133" t="s">
        <v>2120</v>
      </c>
      <c r="I6" s="133" t="s">
        <v>2120</v>
      </c>
      <c r="J6" s="133" t="s">
        <v>2120</v>
      </c>
      <c r="K6" s="194"/>
      <c r="L6" s="193"/>
      <c r="M6" s="193"/>
    </row>
    <row r="7" spans="1:14" s="1" customFormat="1" ht="15" customHeight="1" x14ac:dyDescent="0.25">
      <c r="A7" s="127" t="s">
        <v>24</v>
      </c>
      <c r="B7" s="127" t="s">
        <v>25</v>
      </c>
      <c r="C7" s="128" t="s">
        <v>550</v>
      </c>
      <c r="D7" s="128" t="s">
        <v>550</v>
      </c>
      <c r="E7" s="128" t="s">
        <v>2122</v>
      </c>
      <c r="F7" s="128" t="s">
        <v>1244</v>
      </c>
      <c r="G7" s="128" t="s">
        <v>1054</v>
      </c>
      <c r="H7" s="128" t="s">
        <v>550</v>
      </c>
      <c r="I7" s="128" t="s">
        <v>349</v>
      </c>
      <c r="J7" s="128" t="s">
        <v>32</v>
      </c>
      <c r="K7" s="129">
        <v>16.79</v>
      </c>
      <c r="L7" s="130">
        <v>37.5</v>
      </c>
      <c r="M7" s="131">
        <v>44.76</v>
      </c>
      <c r="N7" s="15"/>
    </row>
    <row r="8" spans="1:14" s="1" customFormat="1" ht="15" customHeight="1" x14ac:dyDescent="0.25">
      <c r="A8" s="13" t="s">
        <v>33</v>
      </c>
      <c r="B8" s="13" t="s">
        <v>34</v>
      </c>
      <c r="C8" s="38" t="s">
        <v>1752</v>
      </c>
      <c r="D8" s="38" t="s">
        <v>550</v>
      </c>
      <c r="E8" s="38" t="s">
        <v>979</v>
      </c>
      <c r="F8" s="38" t="s">
        <v>979</v>
      </c>
      <c r="G8" s="38" t="s">
        <v>1057</v>
      </c>
      <c r="H8" s="38" t="s">
        <v>550</v>
      </c>
      <c r="I8" s="38" t="s">
        <v>594</v>
      </c>
      <c r="J8" s="38" t="s">
        <v>39</v>
      </c>
      <c r="K8" s="44">
        <v>20.49</v>
      </c>
      <c r="L8" s="45">
        <v>37.5</v>
      </c>
      <c r="M8" s="46">
        <v>54.64</v>
      </c>
      <c r="N8" s="15"/>
    </row>
    <row r="9" spans="1:14" s="1" customFormat="1" ht="15" customHeight="1" x14ac:dyDescent="0.25">
      <c r="A9" s="13" t="s">
        <v>40</v>
      </c>
      <c r="B9" s="13" t="s">
        <v>41</v>
      </c>
      <c r="C9" s="38" t="s">
        <v>1760</v>
      </c>
      <c r="D9" s="38" t="s">
        <v>550</v>
      </c>
      <c r="E9" s="38" t="s">
        <v>979</v>
      </c>
      <c r="F9" s="38" t="s">
        <v>979</v>
      </c>
      <c r="G9" s="38" t="s">
        <v>1059</v>
      </c>
      <c r="H9" s="38" t="s">
        <v>550</v>
      </c>
      <c r="I9" s="38" t="s">
        <v>603</v>
      </c>
      <c r="J9" s="38" t="s">
        <v>47</v>
      </c>
      <c r="K9" s="44">
        <v>27.93</v>
      </c>
      <c r="L9" s="47">
        <v>37.43</v>
      </c>
      <c r="M9" s="46">
        <v>74.62</v>
      </c>
      <c r="N9" s="15"/>
    </row>
    <row r="10" spans="1:14" s="1" customFormat="1" ht="15" customHeight="1" x14ac:dyDescent="0.25">
      <c r="A10" s="13" t="s">
        <v>48</v>
      </c>
      <c r="B10" s="13" t="s">
        <v>49</v>
      </c>
      <c r="C10" s="38" t="s">
        <v>1766</v>
      </c>
      <c r="D10" s="38" t="s">
        <v>550</v>
      </c>
      <c r="E10" s="38" t="s">
        <v>2123</v>
      </c>
      <c r="F10" s="38" t="s">
        <v>979</v>
      </c>
      <c r="G10" s="38" t="s">
        <v>911</v>
      </c>
      <c r="H10" s="38" t="s">
        <v>550</v>
      </c>
      <c r="I10" s="38" t="s">
        <v>615</v>
      </c>
      <c r="J10" s="38" t="s">
        <v>60</v>
      </c>
      <c r="K10" s="48">
        <v>19</v>
      </c>
      <c r="L10" s="47">
        <v>37.340000000000003</v>
      </c>
      <c r="M10" s="46">
        <v>50.89</v>
      </c>
      <c r="N10" s="15"/>
    </row>
    <row r="11" spans="1:14" s="1" customFormat="1" ht="15" customHeight="1" x14ac:dyDescent="0.25">
      <c r="A11" s="13" t="s">
        <v>61</v>
      </c>
      <c r="B11" s="13" t="s">
        <v>62</v>
      </c>
      <c r="C11" s="38" t="s">
        <v>550</v>
      </c>
      <c r="D11" s="38" t="s">
        <v>550</v>
      </c>
      <c r="E11" s="38" t="s">
        <v>2124</v>
      </c>
      <c r="F11" s="38" t="s">
        <v>979</v>
      </c>
      <c r="G11" s="38" t="s">
        <v>156</v>
      </c>
      <c r="H11" s="38" t="s">
        <v>1006</v>
      </c>
      <c r="I11" s="38" t="s">
        <v>626</v>
      </c>
      <c r="J11" s="38" t="s">
        <v>67</v>
      </c>
      <c r="K11" s="44">
        <v>18.39</v>
      </c>
      <c r="L11" s="45">
        <v>37.5</v>
      </c>
      <c r="M11" s="46">
        <v>49.04</v>
      </c>
      <c r="N11" s="15"/>
    </row>
    <row r="12" spans="1:14" s="1" customFormat="1" ht="15" customHeight="1" x14ac:dyDescent="0.25">
      <c r="A12" s="13" t="s">
        <v>68</v>
      </c>
      <c r="B12" s="13" t="s">
        <v>69</v>
      </c>
      <c r="C12" s="38" t="s">
        <v>979</v>
      </c>
      <c r="D12" s="38" t="s">
        <v>550</v>
      </c>
      <c r="E12" s="38" t="s">
        <v>2125</v>
      </c>
      <c r="F12" s="38" t="s">
        <v>979</v>
      </c>
      <c r="G12" s="38" t="s">
        <v>550</v>
      </c>
      <c r="H12" s="38" t="s">
        <v>550</v>
      </c>
      <c r="I12" s="38" t="s">
        <v>550</v>
      </c>
      <c r="J12" s="38" t="s">
        <v>75</v>
      </c>
      <c r="K12" s="44">
        <v>17.54</v>
      </c>
      <c r="L12" s="49">
        <v>20</v>
      </c>
      <c r="M12" s="50">
        <v>87.7</v>
      </c>
      <c r="N12" s="15"/>
    </row>
    <row r="13" spans="1:14" s="1" customFormat="1" ht="15" customHeight="1" x14ac:dyDescent="0.25">
      <c r="A13" s="13" t="s">
        <v>76</v>
      </c>
      <c r="B13" s="13" t="s">
        <v>77</v>
      </c>
      <c r="C13" s="38" t="s">
        <v>1781</v>
      </c>
      <c r="D13" s="38" t="s">
        <v>550</v>
      </c>
      <c r="E13" s="38" t="s">
        <v>2126</v>
      </c>
      <c r="F13" s="38" t="s">
        <v>670</v>
      </c>
      <c r="G13" s="38" t="s">
        <v>1071</v>
      </c>
      <c r="H13" s="38" t="s">
        <v>550</v>
      </c>
      <c r="I13" s="38" t="s">
        <v>640</v>
      </c>
      <c r="J13" s="38" t="s">
        <v>82</v>
      </c>
      <c r="K13" s="44">
        <v>16.46</v>
      </c>
      <c r="L13" s="45">
        <v>37.5</v>
      </c>
      <c r="M13" s="50">
        <v>43.9</v>
      </c>
      <c r="N13" s="15"/>
    </row>
    <row r="14" spans="1:14" s="1" customFormat="1" ht="15" customHeight="1" x14ac:dyDescent="0.25">
      <c r="A14" s="13" t="s">
        <v>83</v>
      </c>
      <c r="B14" s="13" t="s">
        <v>84</v>
      </c>
      <c r="C14" s="38" t="s">
        <v>156</v>
      </c>
      <c r="D14" s="38" t="s">
        <v>550</v>
      </c>
      <c r="E14" s="38" t="s">
        <v>362</v>
      </c>
      <c r="F14" s="38" t="s">
        <v>1272</v>
      </c>
      <c r="G14" s="38" t="s">
        <v>1075</v>
      </c>
      <c r="H14" s="38" t="s">
        <v>550</v>
      </c>
      <c r="I14" s="38" t="s">
        <v>649</v>
      </c>
      <c r="J14" s="38" t="s">
        <v>89</v>
      </c>
      <c r="K14" s="44">
        <v>18.43</v>
      </c>
      <c r="L14" s="45">
        <v>37.5</v>
      </c>
      <c r="M14" s="46">
        <v>49.15</v>
      </c>
      <c r="N14" s="15"/>
    </row>
    <row r="15" spans="1:14" s="1" customFormat="1" ht="15" customHeight="1" x14ac:dyDescent="0.25">
      <c r="A15" s="13" t="s">
        <v>90</v>
      </c>
      <c r="B15" s="13" t="s">
        <v>91</v>
      </c>
      <c r="C15" s="38" t="s">
        <v>550</v>
      </c>
      <c r="D15" s="38" t="s">
        <v>550</v>
      </c>
      <c r="E15" s="38" t="s">
        <v>2127</v>
      </c>
      <c r="F15" s="38" t="s">
        <v>1277</v>
      </c>
      <c r="G15" s="38" t="s">
        <v>1080</v>
      </c>
      <c r="H15" s="38" t="s">
        <v>550</v>
      </c>
      <c r="I15" s="38" t="s">
        <v>640</v>
      </c>
      <c r="J15" s="38" t="s">
        <v>96</v>
      </c>
      <c r="K15" s="44">
        <v>17.53</v>
      </c>
      <c r="L15" s="45">
        <v>37.5</v>
      </c>
      <c r="M15" s="46">
        <v>46.75</v>
      </c>
      <c r="N15" s="15"/>
    </row>
    <row r="16" spans="1:14" s="1" customFormat="1" ht="15" customHeight="1" x14ac:dyDescent="0.25">
      <c r="A16" s="13" t="s">
        <v>97</v>
      </c>
      <c r="B16" s="13" t="s">
        <v>98</v>
      </c>
      <c r="C16" s="38" t="s">
        <v>1800</v>
      </c>
      <c r="D16" s="38" t="s">
        <v>550</v>
      </c>
      <c r="E16" s="38" t="s">
        <v>979</v>
      </c>
      <c r="F16" s="38" t="s">
        <v>979</v>
      </c>
      <c r="G16" s="38" t="s">
        <v>550</v>
      </c>
      <c r="H16" s="38" t="s">
        <v>550</v>
      </c>
      <c r="I16" s="38" t="s">
        <v>550</v>
      </c>
      <c r="J16" s="38" t="s">
        <v>103</v>
      </c>
      <c r="K16" s="44">
        <v>19.309999999999999</v>
      </c>
      <c r="L16" s="49">
        <v>20</v>
      </c>
      <c r="M16" s="46">
        <v>96.55</v>
      </c>
      <c r="N16" s="15"/>
    </row>
    <row r="17" spans="1:14" s="1" customFormat="1" ht="15" customHeight="1" x14ac:dyDescent="0.25">
      <c r="A17" s="13" t="s">
        <v>104</v>
      </c>
      <c r="B17" s="13" t="s">
        <v>105</v>
      </c>
      <c r="C17" s="38" t="s">
        <v>1809</v>
      </c>
      <c r="D17" s="38" t="s">
        <v>550</v>
      </c>
      <c r="E17" s="38" t="s">
        <v>979</v>
      </c>
      <c r="F17" s="38" t="s">
        <v>1285</v>
      </c>
      <c r="G17" s="38" t="s">
        <v>1085</v>
      </c>
      <c r="H17" s="38" t="s">
        <v>1011</v>
      </c>
      <c r="I17" s="38" t="s">
        <v>670</v>
      </c>
      <c r="J17" s="38" t="s">
        <v>110</v>
      </c>
      <c r="K17" s="44">
        <v>26.16</v>
      </c>
      <c r="L17" s="45">
        <v>37.5</v>
      </c>
      <c r="M17" s="46">
        <v>69.75</v>
      </c>
      <c r="N17" s="15"/>
    </row>
    <row r="18" spans="1:14" s="1" customFormat="1" ht="15" customHeight="1" x14ac:dyDescent="0.25">
      <c r="A18" s="13" t="s">
        <v>111</v>
      </c>
      <c r="B18" s="13" t="s">
        <v>112</v>
      </c>
      <c r="C18" s="38" t="s">
        <v>979</v>
      </c>
      <c r="D18" s="38" t="s">
        <v>550</v>
      </c>
      <c r="E18" s="38" t="s">
        <v>979</v>
      </c>
      <c r="F18" s="38" t="s">
        <v>979</v>
      </c>
      <c r="G18" s="38" t="s">
        <v>550</v>
      </c>
      <c r="H18" s="38" t="s">
        <v>550</v>
      </c>
      <c r="I18" s="38" t="s">
        <v>550</v>
      </c>
      <c r="J18" s="38" t="s">
        <v>117</v>
      </c>
      <c r="K18" s="44">
        <v>19.21</v>
      </c>
      <c r="L18" s="49">
        <v>20</v>
      </c>
      <c r="M18" s="46">
        <v>96.06</v>
      </c>
      <c r="N18" s="15"/>
    </row>
    <row r="19" spans="1:14" s="1" customFormat="1" ht="15" customHeight="1" x14ac:dyDescent="0.25">
      <c r="A19" s="13" t="s">
        <v>118</v>
      </c>
      <c r="B19" s="13" t="s">
        <v>119</v>
      </c>
      <c r="C19" s="38" t="s">
        <v>979</v>
      </c>
      <c r="D19" s="38" t="s">
        <v>550</v>
      </c>
      <c r="E19" s="38" t="s">
        <v>2128</v>
      </c>
      <c r="F19" s="38" t="s">
        <v>32</v>
      </c>
      <c r="G19" s="38" t="s">
        <v>182</v>
      </c>
      <c r="H19" s="38" t="s">
        <v>550</v>
      </c>
      <c r="I19" s="38" t="s">
        <v>681</v>
      </c>
      <c r="J19" s="38" t="s">
        <v>130</v>
      </c>
      <c r="K19" s="44">
        <v>19.39</v>
      </c>
      <c r="L19" s="47">
        <v>34.090000000000003</v>
      </c>
      <c r="M19" s="50">
        <v>56.9</v>
      </c>
      <c r="N19" s="15"/>
    </row>
    <row r="20" spans="1:14" s="1" customFormat="1" ht="15" customHeight="1" x14ac:dyDescent="0.25">
      <c r="A20" s="13" t="s">
        <v>131</v>
      </c>
      <c r="B20" s="13" t="s">
        <v>132</v>
      </c>
      <c r="C20" s="38" t="s">
        <v>1827</v>
      </c>
      <c r="D20" s="38" t="s">
        <v>550</v>
      </c>
      <c r="E20" s="38" t="s">
        <v>991</v>
      </c>
      <c r="F20" s="38" t="s">
        <v>979</v>
      </c>
      <c r="G20" s="38" t="s">
        <v>1094</v>
      </c>
      <c r="H20" s="38" t="s">
        <v>1006</v>
      </c>
      <c r="I20" s="38" t="s">
        <v>692</v>
      </c>
      <c r="J20" s="38" t="s">
        <v>143</v>
      </c>
      <c r="K20" s="44">
        <v>17.95</v>
      </c>
      <c r="L20" s="47">
        <v>33.229999999999997</v>
      </c>
      <c r="M20" s="46">
        <v>54.03</v>
      </c>
      <c r="N20" s="15"/>
    </row>
    <row r="21" spans="1:14" s="1" customFormat="1" ht="15" customHeight="1" x14ac:dyDescent="0.25">
      <c r="A21" s="13" t="s">
        <v>144</v>
      </c>
      <c r="B21" s="13" t="s">
        <v>145</v>
      </c>
      <c r="C21" s="38" t="s">
        <v>950</v>
      </c>
      <c r="D21" s="38" t="s">
        <v>550</v>
      </c>
      <c r="E21" s="38" t="s">
        <v>1752</v>
      </c>
      <c r="F21" s="38" t="s">
        <v>979</v>
      </c>
      <c r="G21" s="38" t="s">
        <v>550</v>
      </c>
      <c r="H21" s="38" t="s">
        <v>550</v>
      </c>
      <c r="I21" s="38" t="s">
        <v>703</v>
      </c>
      <c r="J21" s="38" t="s">
        <v>156</v>
      </c>
      <c r="K21" s="44">
        <v>17.059999999999999</v>
      </c>
      <c r="L21" s="45">
        <v>33.700000000000003</v>
      </c>
      <c r="M21" s="46">
        <v>50.61</v>
      </c>
      <c r="N21" s="15"/>
    </row>
    <row r="22" spans="1:14" s="1" customFormat="1" ht="15" customHeight="1" x14ac:dyDescent="0.25">
      <c r="A22" s="13" t="s">
        <v>157</v>
      </c>
      <c r="B22" s="13" t="s">
        <v>158</v>
      </c>
      <c r="C22" s="38" t="s">
        <v>1094</v>
      </c>
      <c r="D22" s="38" t="s">
        <v>550</v>
      </c>
      <c r="E22" s="38" t="s">
        <v>979</v>
      </c>
      <c r="F22" s="38" t="s">
        <v>1272</v>
      </c>
      <c r="G22" s="38" t="s">
        <v>439</v>
      </c>
      <c r="H22" s="38" t="s">
        <v>550</v>
      </c>
      <c r="I22" s="38" t="s">
        <v>715</v>
      </c>
      <c r="J22" s="38" t="s">
        <v>169</v>
      </c>
      <c r="K22" s="44">
        <v>16.920000000000002</v>
      </c>
      <c r="L22" s="47">
        <v>33.909999999999997</v>
      </c>
      <c r="M22" s="46">
        <v>49.89</v>
      </c>
      <c r="N22" s="15"/>
    </row>
    <row r="23" spans="1:14" s="1" customFormat="1" ht="15" customHeight="1" x14ac:dyDescent="0.25">
      <c r="A23" s="13" t="s">
        <v>170</v>
      </c>
      <c r="B23" s="13" t="s">
        <v>171</v>
      </c>
      <c r="C23" s="38" t="s">
        <v>1853</v>
      </c>
      <c r="D23" s="38" t="s">
        <v>550</v>
      </c>
      <c r="E23" s="38" t="s">
        <v>2129</v>
      </c>
      <c r="F23" s="38" t="s">
        <v>1330</v>
      </c>
      <c r="G23" s="38" t="s">
        <v>1105</v>
      </c>
      <c r="H23" s="38" t="s">
        <v>550</v>
      </c>
      <c r="I23" s="38" t="s">
        <v>727</v>
      </c>
      <c r="J23" s="38" t="s">
        <v>182</v>
      </c>
      <c r="K23" s="44">
        <v>15.75</v>
      </c>
      <c r="L23" s="49">
        <v>34</v>
      </c>
      <c r="M23" s="46">
        <v>46.31</v>
      </c>
      <c r="N23" s="15"/>
    </row>
    <row r="24" spans="1:14" s="1" customFormat="1" ht="15" customHeight="1" x14ac:dyDescent="0.25">
      <c r="A24" s="13" t="s">
        <v>183</v>
      </c>
      <c r="B24" s="13" t="s">
        <v>184</v>
      </c>
      <c r="C24" s="38" t="s">
        <v>1862</v>
      </c>
      <c r="D24" s="38" t="s">
        <v>550</v>
      </c>
      <c r="E24" s="38" t="s">
        <v>2130</v>
      </c>
      <c r="F24" s="38" t="s">
        <v>1340</v>
      </c>
      <c r="G24" s="38" t="s">
        <v>1022</v>
      </c>
      <c r="H24" s="38" t="s">
        <v>550</v>
      </c>
      <c r="I24" s="38" t="s">
        <v>737</v>
      </c>
      <c r="J24" s="38" t="s">
        <v>195</v>
      </c>
      <c r="K24" s="44">
        <v>13.37</v>
      </c>
      <c r="L24" s="45">
        <v>34.299999999999997</v>
      </c>
      <c r="M24" s="46">
        <v>38.979999999999997</v>
      </c>
      <c r="N24" s="15"/>
    </row>
    <row r="25" spans="1:14" s="1" customFormat="1" ht="15" customHeight="1" x14ac:dyDescent="0.25">
      <c r="A25" s="13" t="s">
        <v>196</v>
      </c>
      <c r="B25" s="13" t="s">
        <v>197</v>
      </c>
      <c r="C25" s="38" t="s">
        <v>1873</v>
      </c>
      <c r="D25" s="38" t="s">
        <v>550</v>
      </c>
      <c r="E25" s="38" t="s">
        <v>979</v>
      </c>
      <c r="F25" s="38" t="s">
        <v>1350</v>
      </c>
      <c r="G25" s="38" t="s">
        <v>1113</v>
      </c>
      <c r="H25" s="38" t="s">
        <v>550</v>
      </c>
      <c r="I25" s="38" t="s">
        <v>746</v>
      </c>
      <c r="J25" s="38" t="s">
        <v>208</v>
      </c>
      <c r="K25" s="44">
        <v>18.43</v>
      </c>
      <c r="L25" s="47">
        <v>34.39</v>
      </c>
      <c r="M25" s="46">
        <v>53.59</v>
      </c>
      <c r="N25" s="15"/>
    </row>
    <row r="26" spans="1:14" s="1" customFormat="1" ht="15" customHeight="1" x14ac:dyDescent="0.25">
      <c r="A26" s="13" t="s">
        <v>209</v>
      </c>
      <c r="B26" s="13" t="s">
        <v>210</v>
      </c>
      <c r="C26" s="38" t="s">
        <v>1548</v>
      </c>
      <c r="D26" s="38" t="s">
        <v>550</v>
      </c>
      <c r="E26" s="38" t="s">
        <v>2131</v>
      </c>
      <c r="F26" s="38" t="s">
        <v>1361</v>
      </c>
      <c r="G26" s="38" t="s">
        <v>286</v>
      </c>
      <c r="H26" s="38" t="s">
        <v>550</v>
      </c>
      <c r="I26" s="38" t="s">
        <v>757</v>
      </c>
      <c r="J26" s="38" t="s">
        <v>221</v>
      </c>
      <c r="K26" s="44">
        <v>15.14</v>
      </c>
      <c r="L26" s="47">
        <v>34.020000000000003</v>
      </c>
      <c r="M26" s="46">
        <v>44.52</v>
      </c>
      <c r="N26" s="15"/>
    </row>
    <row r="27" spans="1:14" s="1" customFormat="1" ht="15" customHeight="1" x14ac:dyDescent="0.25">
      <c r="A27" s="13" t="s">
        <v>222</v>
      </c>
      <c r="B27" s="13" t="s">
        <v>223</v>
      </c>
      <c r="C27" s="38" t="s">
        <v>1894</v>
      </c>
      <c r="D27" s="38" t="s">
        <v>550</v>
      </c>
      <c r="E27" s="38" t="s">
        <v>979</v>
      </c>
      <c r="F27" s="38" t="s">
        <v>1371</v>
      </c>
      <c r="G27" s="38" t="s">
        <v>1121</v>
      </c>
      <c r="H27" s="38" t="s">
        <v>550</v>
      </c>
      <c r="I27" s="38" t="s">
        <v>764</v>
      </c>
      <c r="J27" s="38" t="s">
        <v>234</v>
      </c>
      <c r="K27" s="44">
        <v>13.74</v>
      </c>
      <c r="L27" s="47">
        <v>33.46</v>
      </c>
      <c r="M27" s="46">
        <v>41.07</v>
      </c>
      <c r="N27" s="15"/>
    </row>
    <row r="28" spans="1:14" s="1" customFormat="1" ht="15" customHeight="1" x14ac:dyDescent="0.25">
      <c r="A28" s="13" t="s">
        <v>235</v>
      </c>
      <c r="B28" s="13" t="s">
        <v>236</v>
      </c>
      <c r="C28" s="38" t="s">
        <v>156</v>
      </c>
      <c r="D28" s="38" t="s">
        <v>550</v>
      </c>
      <c r="E28" s="38" t="s">
        <v>2012</v>
      </c>
      <c r="F28" s="38" t="s">
        <v>1380</v>
      </c>
      <c r="G28" s="38" t="s">
        <v>1127</v>
      </c>
      <c r="H28" s="38" t="s">
        <v>1022</v>
      </c>
      <c r="I28" s="38" t="s">
        <v>775</v>
      </c>
      <c r="J28" s="38" t="s">
        <v>247</v>
      </c>
      <c r="K28" s="44">
        <v>19.96</v>
      </c>
      <c r="L28" s="47">
        <v>33.58</v>
      </c>
      <c r="M28" s="46">
        <v>59.43</v>
      </c>
      <c r="N28" s="15"/>
    </row>
    <row r="29" spans="1:14" s="1" customFormat="1" ht="15" customHeight="1" x14ac:dyDescent="0.25">
      <c r="A29" s="13" t="s">
        <v>248</v>
      </c>
      <c r="B29" s="13" t="s">
        <v>249</v>
      </c>
      <c r="C29" s="38" t="s">
        <v>979</v>
      </c>
      <c r="D29" s="38" t="s">
        <v>550</v>
      </c>
      <c r="E29" s="38" t="s">
        <v>979</v>
      </c>
      <c r="F29" s="38" t="s">
        <v>1390</v>
      </c>
      <c r="G29" s="38" t="s">
        <v>764</v>
      </c>
      <c r="H29" s="38" t="s">
        <v>1025</v>
      </c>
      <c r="I29" s="38" t="s">
        <v>782</v>
      </c>
      <c r="J29" s="38" t="s">
        <v>260</v>
      </c>
      <c r="K29" s="44">
        <v>18.62</v>
      </c>
      <c r="L29" s="47">
        <v>34.18</v>
      </c>
      <c r="M29" s="46">
        <v>54.48</v>
      </c>
      <c r="N29" s="15"/>
    </row>
    <row r="30" spans="1:14" s="1" customFormat="1" ht="15" customHeight="1" x14ac:dyDescent="0.25">
      <c r="A30" s="13" t="s">
        <v>261</v>
      </c>
      <c r="B30" s="13" t="s">
        <v>262</v>
      </c>
      <c r="C30" s="38" t="s">
        <v>130</v>
      </c>
      <c r="D30" s="38" t="s">
        <v>550</v>
      </c>
      <c r="E30" s="38" t="s">
        <v>979</v>
      </c>
      <c r="F30" s="38" t="s">
        <v>1400</v>
      </c>
      <c r="G30" s="38" t="s">
        <v>1134</v>
      </c>
      <c r="H30" s="38" t="s">
        <v>550</v>
      </c>
      <c r="I30" s="38" t="s">
        <v>775</v>
      </c>
      <c r="J30" s="38" t="s">
        <v>273</v>
      </c>
      <c r="K30" s="44">
        <v>17.440000000000001</v>
      </c>
      <c r="L30" s="47">
        <v>33.630000000000003</v>
      </c>
      <c r="M30" s="46">
        <v>51.86</v>
      </c>
      <c r="N30" s="15"/>
    </row>
    <row r="31" spans="1:14" s="1" customFormat="1" ht="15" customHeight="1" x14ac:dyDescent="0.25">
      <c r="A31" s="13" t="s">
        <v>274</v>
      </c>
      <c r="B31" s="13" t="s">
        <v>275</v>
      </c>
      <c r="C31" s="38" t="s">
        <v>1925</v>
      </c>
      <c r="D31" s="38" t="s">
        <v>550</v>
      </c>
      <c r="E31" s="38" t="s">
        <v>2132</v>
      </c>
      <c r="F31" s="38" t="s">
        <v>1409</v>
      </c>
      <c r="G31" s="38" t="s">
        <v>1138</v>
      </c>
      <c r="H31" s="38" t="s">
        <v>550</v>
      </c>
      <c r="I31" s="38" t="s">
        <v>800</v>
      </c>
      <c r="J31" s="38" t="s">
        <v>286</v>
      </c>
      <c r="K31" s="44">
        <v>14.67</v>
      </c>
      <c r="L31" s="47">
        <v>33.97</v>
      </c>
      <c r="M31" s="46">
        <v>43.18</v>
      </c>
      <c r="N31" s="15"/>
    </row>
    <row r="32" spans="1:14" s="1" customFormat="1" ht="15" customHeight="1" x14ac:dyDescent="0.25">
      <c r="A32" s="13" t="s">
        <v>287</v>
      </c>
      <c r="B32" s="13" t="s">
        <v>288</v>
      </c>
      <c r="C32" s="38" t="s">
        <v>1932</v>
      </c>
      <c r="D32" s="38" t="s">
        <v>550</v>
      </c>
      <c r="E32" s="38" t="s">
        <v>169</v>
      </c>
      <c r="F32" s="38" t="s">
        <v>1418</v>
      </c>
      <c r="G32" s="38" t="s">
        <v>1143</v>
      </c>
      <c r="H32" s="38" t="s">
        <v>550</v>
      </c>
      <c r="I32" s="38" t="s">
        <v>809</v>
      </c>
      <c r="J32" s="38" t="s">
        <v>299</v>
      </c>
      <c r="K32" s="44">
        <v>18.079999999999998</v>
      </c>
      <c r="L32" s="45">
        <v>33.700000000000003</v>
      </c>
      <c r="M32" s="46">
        <v>53.66</v>
      </c>
      <c r="N32" s="15"/>
    </row>
    <row r="33" spans="1:14" s="1" customFormat="1" ht="15" customHeight="1" x14ac:dyDescent="0.25">
      <c r="A33" s="13" t="s">
        <v>300</v>
      </c>
      <c r="B33" s="13" t="s">
        <v>301</v>
      </c>
      <c r="C33" s="38" t="s">
        <v>979</v>
      </c>
      <c r="D33" s="38" t="s">
        <v>550</v>
      </c>
      <c r="E33" s="38" t="s">
        <v>2133</v>
      </c>
      <c r="F33" s="38" t="s">
        <v>478</v>
      </c>
      <c r="G33" s="38" t="s">
        <v>1147</v>
      </c>
      <c r="H33" s="38" t="s">
        <v>550</v>
      </c>
      <c r="I33" s="38" t="s">
        <v>821</v>
      </c>
      <c r="J33" s="38" t="s">
        <v>310</v>
      </c>
      <c r="K33" s="44">
        <v>15.24</v>
      </c>
      <c r="L33" s="47">
        <v>34.25</v>
      </c>
      <c r="M33" s="50">
        <v>44.5</v>
      </c>
      <c r="N33" s="15"/>
    </row>
    <row r="34" spans="1:14" s="1" customFormat="1" ht="15" customHeight="1" x14ac:dyDescent="0.25">
      <c r="A34" s="13" t="s">
        <v>311</v>
      </c>
      <c r="B34" s="13" t="s">
        <v>312</v>
      </c>
      <c r="C34" s="38" t="s">
        <v>746</v>
      </c>
      <c r="D34" s="38" t="s">
        <v>550</v>
      </c>
      <c r="E34" s="38" t="s">
        <v>979</v>
      </c>
      <c r="F34" s="38" t="s">
        <v>1143</v>
      </c>
      <c r="G34" s="38" t="s">
        <v>1152</v>
      </c>
      <c r="H34" s="38" t="s">
        <v>550</v>
      </c>
      <c r="I34" s="38" t="s">
        <v>831</v>
      </c>
      <c r="J34" s="38" t="s">
        <v>323</v>
      </c>
      <c r="K34" s="44">
        <v>18.420000000000002</v>
      </c>
      <c r="L34" s="47">
        <v>33.51</v>
      </c>
      <c r="M34" s="46">
        <v>54.98</v>
      </c>
      <c r="N34" s="15"/>
    </row>
    <row r="35" spans="1:14" s="1" customFormat="1" ht="15" customHeight="1" x14ac:dyDescent="0.25">
      <c r="A35" s="13" t="s">
        <v>324</v>
      </c>
      <c r="B35" s="13" t="s">
        <v>325</v>
      </c>
      <c r="C35" s="38" t="s">
        <v>96</v>
      </c>
      <c r="D35" s="38" t="s">
        <v>550</v>
      </c>
      <c r="E35" s="38" t="s">
        <v>130</v>
      </c>
      <c r="F35" s="38" t="s">
        <v>594</v>
      </c>
      <c r="G35" s="38" t="s">
        <v>1157</v>
      </c>
      <c r="H35" s="38" t="s">
        <v>550</v>
      </c>
      <c r="I35" s="38" t="s">
        <v>842</v>
      </c>
      <c r="J35" s="38" t="s">
        <v>336</v>
      </c>
      <c r="K35" s="44">
        <v>17.89</v>
      </c>
      <c r="L35" s="47">
        <v>33.619999999999997</v>
      </c>
      <c r="M35" s="46">
        <v>53.21</v>
      </c>
      <c r="N35" s="15"/>
    </row>
    <row r="36" spans="1:14" s="1" customFormat="1" ht="15" customHeight="1" x14ac:dyDescent="0.25">
      <c r="A36" s="13" t="s">
        <v>337</v>
      </c>
      <c r="B36" s="13" t="s">
        <v>338</v>
      </c>
      <c r="C36" s="38" t="s">
        <v>1967</v>
      </c>
      <c r="D36" s="38" t="s">
        <v>550</v>
      </c>
      <c r="E36" s="38" t="s">
        <v>1085</v>
      </c>
      <c r="F36" s="38" t="s">
        <v>1456</v>
      </c>
      <c r="G36" s="38" t="s">
        <v>465</v>
      </c>
      <c r="H36" s="38" t="s">
        <v>550</v>
      </c>
      <c r="I36" s="38" t="s">
        <v>850</v>
      </c>
      <c r="J36" s="38" t="s">
        <v>349</v>
      </c>
      <c r="K36" s="44">
        <v>18.64</v>
      </c>
      <c r="L36" s="47">
        <v>33.72</v>
      </c>
      <c r="M36" s="46">
        <v>55.27</v>
      </c>
      <c r="N36" s="15"/>
    </row>
    <row r="37" spans="1:14" s="1" customFormat="1" ht="15" customHeight="1" x14ac:dyDescent="0.25">
      <c r="A37" s="13" t="s">
        <v>350</v>
      </c>
      <c r="B37" s="13" t="s">
        <v>351</v>
      </c>
      <c r="C37" s="38" t="s">
        <v>103</v>
      </c>
      <c r="D37" s="38" t="s">
        <v>550</v>
      </c>
      <c r="E37" s="38" t="s">
        <v>979</v>
      </c>
      <c r="F37" s="38" t="s">
        <v>1465</v>
      </c>
      <c r="G37" s="38" t="s">
        <v>1165</v>
      </c>
      <c r="H37" s="38" t="s">
        <v>550</v>
      </c>
      <c r="I37" s="38" t="s">
        <v>861</v>
      </c>
      <c r="J37" s="38" t="s">
        <v>362</v>
      </c>
      <c r="K37" s="44">
        <v>21.69</v>
      </c>
      <c r="L37" s="47">
        <v>33.270000000000003</v>
      </c>
      <c r="M37" s="46">
        <v>65.209999999999994</v>
      </c>
      <c r="N37" s="15"/>
    </row>
    <row r="38" spans="1:14" s="1" customFormat="1" ht="15" customHeight="1" x14ac:dyDescent="0.25">
      <c r="A38" s="13" t="s">
        <v>363</v>
      </c>
      <c r="B38" s="13" t="s">
        <v>364</v>
      </c>
      <c r="C38" s="38" t="s">
        <v>979</v>
      </c>
      <c r="D38" s="38" t="s">
        <v>550</v>
      </c>
      <c r="E38" s="38" t="s">
        <v>979</v>
      </c>
      <c r="F38" s="38" t="s">
        <v>1474</v>
      </c>
      <c r="G38" s="38" t="s">
        <v>1169</v>
      </c>
      <c r="H38" s="38" t="s">
        <v>550</v>
      </c>
      <c r="I38" s="38" t="s">
        <v>67</v>
      </c>
      <c r="J38" s="38" t="s">
        <v>375</v>
      </c>
      <c r="K38" s="44">
        <v>19.29</v>
      </c>
      <c r="L38" s="47">
        <v>33.270000000000003</v>
      </c>
      <c r="M38" s="46">
        <v>57.99</v>
      </c>
      <c r="N38" s="15"/>
    </row>
    <row r="39" spans="1:14" s="1" customFormat="1" ht="15" customHeight="1" x14ac:dyDescent="0.25">
      <c r="A39" s="13" t="s">
        <v>376</v>
      </c>
      <c r="B39" s="13" t="s">
        <v>377</v>
      </c>
      <c r="C39" s="38" t="s">
        <v>979</v>
      </c>
      <c r="D39" s="38" t="s">
        <v>550</v>
      </c>
      <c r="E39" s="38" t="s">
        <v>2134</v>
      </c>
      <c r="F39" s="38" t="s">
        <v>1484</v>
      </c>
      <c r="G39" s="38" t="s">
        <v>1174</v>
      </c>
      <c r="H39" s="38" t="s">
        <v>550</v>
      </c>
      <c r="I39" s="38" t="s">
        <v>880</v>
      </c>
      <c r="J39" s="38" t="s">
        <v>388</v>
      </c>
      <c r="K39" s="44">
        <v>16.41</v>
      </c>
      <c r="L39" s="47">
        <v>33.880000000000003</v>
      </c>
      <c r="M39" s="46">
        <v>48.45</v>
      </c>
      <c r="N39" s="15"/>
    </row>
    <row r="40" spans="1:14" s="1" customFormat="1" ht="15" customHeight="1" x14ac:dyDescent="0.25">
      <c r="A40" s="13" t="s">
        <v>389</v>
      </c>
      <c r="B40" s="13" t="s">
        <v>390</v>
      </c>
      <c r="C40" s="38" t="s">
        <v>775</v>
      </c>
      <c r="D40" s="38" t="s">
        <v>550</v>
      </c>
      <c r="E40" s="38" t="s">
        <v>2048</v>
      </c>
      <c r="F40" s="38" t="s">
        <v>1493</v>
      </c>
      <c r="G40" s="38" t="s">
        <v>1178</v>
      </c>
      <c r="H40" s="38" t="s">
        <v>550</v>
      </c>
      <c r="I40" s="38" t="s">
        <v>208</v>
      </c>
      <c r="J40" s="38" t="s">
        <v>401</v>
      </c>
      <c r="K40" s="44">
        <v>13.77</v>
      </c>
      <c r="L40" s="47">
        <v>33.35</v>
      </c>
      <c r="M40" s="46">
        <v>41.27</v>
      </c>
      <c r="N40" s="15"/>
    </row>
    <row r="41" spans="1:14" s="1" customFormat="1" ht="15" customHeight="1" x14ac:dyDescent="0.25">
      <c r="A41" s="13" t="s">
        <v>402</v>
      </c>
      <c r="B41" s="13" t="s">
        <v>403</v>
      </c>
      <c r="C41" s="38" t="s">
        <v>979</v>
      </c>
      <c r="D41" s="38" t="s">
        <v>550</v>
      </c>
      <c r="E41" s="38" t="s">
        <v>2135</v>
      </c>
      <c r="F41" s="38" t="s">
        <v>1183</v>
      </c>
      <c r="G41" s="38" t="s">
        <v>1183</v>
      </c>
      <c r="H41" s="38" t="s">
        <v>550</v>
      </c>
      <c r="I41" s="38" t="s">
        <v>896</v>
      </c>
      <c r="J41" s="38" t="s">
        <v>414</v>
      </c>
      <c r="K41" s="44">
        <v>19.559999999999999</v>
      </c>
      <c r="L41" s="47">
        <v>33.51</v>
      </c>
      <c r="M41" s="46">
        <v>58.37</v>
      </c>
      <c r="N41" s="15"/>
    </row>
    <row r="42" spans="1:14" s="1" customFormat="1" ht="15" customHeight="1" x14ac:dyDescent="0.25">
      <c r="A42" s="13" t="s">
        <v>415</v>
      </c>
      <c r="B42" s="13" t="s">
        <v>416</v>
      </c>
      <c r="C42" s="38" t="s">
        <v>2012</v>
      </c>
      <c r="D42" s="38" t="s">
        <v>550</v>
      </c>
      <c r="E42" s="38" t="s">
        <v>979</v>
      </c>
      <c r="F42" s="38" t="s">
        <v>1510</v>
      </c>
      <c r="G42" s="38" t="s">
        <v>1187</v>
      </c>
      <c r="H42" s="38" t="s">
        <v>550</v>
      </c>
      <c r="I42" s="38" t="s">
        <v>901</v>
      </c>
      <c r="J42" s="38" t="s">
        <v>89</v>
      </c>
      <c r="K42" s="44">
        <v>18.11</v>
      </c>
      <c r="L42" s="47">
        <v>34.82</v>
      </c>
      <c r="M42" s="46">
        <v>52.01</v>
      </c>
      <c r="N42" s="15"/>
    </row>
    <row r="43" spans="1:14" s="1" customFormat="1" ht="15" customHeight="1" x14ac:dyDescent="0.25">
      <c r="A43" s="13" t="s">
        <v>427</v>
      </c>
      <c r="B43" s="13" t="s">
        <v>428</v>
      </c>
      <c r="C43" s="38" t="s">
        <v>2021</v>
      </c>
      <c r="D43" s="38" t="s">
        <v>550</v>
      </c>
      <c r="E43" s="38" t="s">
        <v>2136</v>
      </c>
      <c r="F43" s="38" t="s">
        <v>1520</v>
      </c>
      <c r="G43" s="38" t="s">
        <v>1193</v>
      </c>
      <c r="H43" s="38" t="s">
        <v>550</v>
      </c>
      <c r="I43" s="38" t="s">
        <v>911</v>
      </c>
      <c r="J43" s="38" t="s">
        <v>439</v>
      </c>
      <c r="K43" s="44">
        <v>14.27</v>
      </c>
      <c r="L43" s="47">
        <v>33.07</v>
      </c>
      <c r="M43" s="46">
        <v>43.14</v>
      </c>
      <c r="N43" s="15"/>
    </row>
    <row r="44" spans="1:14" s="1" customFormat="1" ht="15" customHeight="1" x14ac:dyDescent="0.25">
      <c r="A44" s="13" t="s">
        <v>440</v>
      </c>
      <c r="B44" s="13" t="s">
        <v>441</v>
      </c>
      <c r="C44" s="38" t="s">
        <v>2030</v>
      </c>
      <c r="D44" s="38" t="s">
        <v>550</v>
      </c>
      <c r="E44" s="38" t="s">
        <v>2137</v>
      </c>
      <c r="F44" s="38" t="s">
        <v>1529</v>
      </c>
      <c r="G44" s="38" t="s">
        <v>1197</v>
      </c>
      <c r="H44" s="38" t="s">
        <v>550</v>
      </c>
      <c r="I44" s="38" t="s">
        <v>923</v>
      </c>
      <c r="J44" s="38" t="s">
        <v>452</v>
      </c>
      <c r="K44" s="44">
        <v>21.59</v>
      </c>
      <c r="L44" s="47">
        <v>33.619999999999997</v>
      </c>
      <c r="M44" s="46">
        <v>64.23</v>
      </c>
      <c r="N44" s="15"/>
    </row>
    <row r="45" spans="1:14" s="1" customFormat="1" ht="15" customHeight="1" x14ac:dyDescent="0.25">
      <c r="A45" s="13" t="s">
        <v>453</v>
      </c>
      <c r="B45" s="13" t="s">
        <v>454</v>
      </c>
      <c r="C45" s="38" t="s">
        <v>2037</v>
      </c>
      <c r="D45" s="38" t="s">
        <v>550</v>
      </c>
      <c r="E45" s="38" t="s">
        <v>979</v>
      </c>
      <c r="F45" s="38" t="s">
        <v>1538</v>
      </c>
      <c r="G45" s="38" t="s">
        <v>1201</v>
      </c>
      <c r="H45" s="38" t="s">
        <v>550</v>
      </c>
      <c r="I45" s="38" t="s">
        <v>737</v>
      </c>
      <c r="J45" s="38" t="s">
        <v>465</v>
      </c>
      <c r="K45" s="44">
        <v>14.06</v>
      </c>
      <c r="L45" s="47">
        <v>33.619999999999997</v>
      </c>
      <c r="M45" s="46">
        <v>41.84</v>
      </c>
      <c r="N45" s="15"/>
    </row>
    <row r="46" spans="1:14" s="1" customFormat="1" ht="15" customHeight="1" x14ac:dyDescent="0.25">
      <c r="A46" s="13" t="s">
        <v>466</v>
      </c>
      <c r="B46" s="13" t="s">
        <v>467</v>
      </c>
      <c r="C46" s="38" t="s">
        <v>2048</v>
      </c>
      <c r="D46" s="38" t="s">
        <v>550</v>
      </c>
      <c r="E46" s="38" t="s">
        <v>2138</v>
      </c>
      <c r="F46" s="38" t="s">
        <v>1548</v>
      </c>
      <c r="G46" s="38" t="s">
        <v>1178</v>
      </c>
      <c r="H46" s="38" t="s">
        <v>550</v>
      </c>
      <c r="I46" s="38" t="s">
        <v>941</v>
      </c>
      <c r="J46" s="38" t="s">
        <v>478</v>
      </c>
      <c r="K46" s="44">
        <v>16.649999999999999</v>
      </c>
      <c r="L46" s="47">
        <v>32.950000000000003</v>
      </c>
      <c r="M46" s="46">
        <v>50.53</v>
      </c>
      <c r="N46" s="15"/>
    </row>
    <row r="47" spans="1:14" s="1" customFormat="1" ht="15" customHeight="1" x14ac:dyDescent="0.25">
      <c r="A47" s="13" t="s">
        <v>479</v>
      </c>
      <c r="B47" s="13" t="s">
        <v>480</v>
      </c>
      <c r="C47" s="38" t="s">
        <v>2057</v>
      </c>
      <c r="D47" s="38" t="s">
        <v>550</v>
      </c>
      <c r="E47" s="38" t="s">
        <v>979</v>
      </c>
      <c r="F47" s="38" t="s">
        <v>1556</v>
      </c>
      <c r="G47" s="38" t="s">
        <v>1208</v>
      </c>
      <c r="H47" s="38" t="s">
        <v>550</v>
      </c>
      <c r="I47" s="38" t="s">
        <v>950</v>
      </c>
      <c r="J47" s="38" t="s">
        <v>491</v>
      </c>
      <c r="K47" s="44">
        <v>16.690000000000001</v>
      </c>
      <c r="L47" s="47">
        <v>34.18</v>
      </c>
      <c r="M47" s="46">
        <v>48.83</v>
      </c>
      <c r="N47" s="15"/>
    </row>
    <row r="48" spans="1:14" s="1" customFormat="1" ht="15" customHeight="1" x14ac:dyDescent="0.25">
      <c r="A48" s="13" t="s">
        <v>492</v>
      </c>
      <c r="B48" s="13" t="s">
        <v>493</v>
      </c>
      <c r="C48" s="38" t="s">
        <v>2067</v>
      </c>
      <c r="D48" s="38" t="s">
        <v>550</v>
      </c>
      <c r="E48" s="38" t="s">
        <v>2139</v>
      </c>
      <c r="F48" s="38" t="s">
        <v>1022</v>
      </c>
      <c r="G48" s="38" t="s">
        <v>563</v>
      </c>
      <c r="H48" s="38" t="s">
        <v>550</v>
      </c>
      <c r="I48" s="38" t="s">
        <v>692</v>
      </c>
      <c r="J48" s="38" t="s">
        <v>503</v>
      </c>
      <c r="K48" s="44">
        <v>14.83</v>
      </c>
      <c r="L48" s="47">
        <v>34.21</v>
      </c>
      <c r="M48" s="46">
        <v>43.34</v>
      </c>
      <c r="N48" s="15"/>
    </row>
    <row r="49" spans="1:14" s="1" customFormat="1" ht="15" customHeight="1" x14ac:dyDescent="0.25">
      <c r="A49" s="13" t="s">
        <v>504</v>
      </c>
      <c r="B49" s="13" t="s">
        <v>505</v>
      </c>
      <c r="C49" s="38" t="s">
        <v>2077</v>
      </c>
      <c r="D49" s="38" t="s">
        <v>550</v>
      </c>
      <c r="E49" s="38" t="s">
        <v>979</v>
      </c>
      <c r="F49" s="38" t="s">
        <v>979</v>
      </c>
      <c r="G49" s="38" t="s">
        <v>550</v>
      </c>
      <c r="H49" s="38" t="s">
        <v>550</v>
      </c>
      <c r="I49" s="38" t="s">
        <v>550</v>
      </c>
      <c r="J49" s="38" t="s">
        <v>514</v>
      </c>
      <c r="K49" s="44">
        <v>17.38</v>
      </c>
      <c r="L49" s="47">
        <v>37.049999999999997</v>
      </c>
      <c r="M49" s="46">
        <v>46.91</v>
      </c>
      <c r="N49" s="15"/>
    </row>
    <row r="50" spans="1:14" s="1" customFormat="1" ht="15" customHeight="1" x14ac:dyDescent="0.25">
      <c r="A50" s="13" t="s">
        <v>515</v>
      </c>
      <c r="B50" s="13" t="s">
        <v>516</v>
      </c>
      <c r="C50" s="38" t="s">
        <v>2084</v>
      </c>
      <c r="D50" s="38" t="s">
        <v>550</v>
      </c>
      <c r="E50" s="38" t="s">
        <v>130</v>
      </c>
      <c r="F50" s="38" t="s">
        <v>809</v>
      </c>
      <c r="G50" s="38" t="s">
        <v>1216</v>
      </c>
      <c r="H50" s="38" t="s">
        <v>550</v>
      </c>
      <c r="I50" s="38" t="s">
        <v>670</v>
      </c>
      <c r="J50" s="38" t="s">
        <v>523</v>
      </c>
      <c r="K50" s="44">
        <v>14.53</v>
      </c>
      <c r="L50" s="47">
        <v>37.450000000000003</v>
      </c>
      <c r="M50" s="50">
        <v>38.799999999999997</v>
      </c>
      <c r="N50" s="15"/>
    </row>
    <row r="51" spans="1:14" s="1" customFormat="1" ht="15" customHeight="1" x14ac:dyDescent="0.25">
      <c r="A51" s="13" t="s">
        <v>524</v>
      </c>
      <c r="B51" s="13" t="s">
        <v>525</v>
      </c>
      <c r="C51" s="38" t="s">
        <v>323</v>
      </c>
      <c r="D51" s="38" t="s">
        <v>550</v>
      </c>
      <c r="E51" s="38" t="s">
        <v>2140</v>
      </c>
      <c r="F51" s="38" t="s">
        <v>1285</v>
      </c>
      <c r="G51" s="38" t="s">
        <v>1220</v>
      </c>
      <c r="H51" s="38" t="s">
        <v>550</v>
      </c>
      <c r="I51" s="38" t="s">
        <v>976</v>
      </c>
      <c r="J51" s="38" t="s">
        <v>530</v>
      </c>
      <c r="K51" s="44">
        <v>17.39</v>
      </c>
      <c r="L51" s="45">
        <v>37.5</v>
      </c>
      <c r="M51" s="46">
        <v>46.38</v>
      </c>
      <c r="N51" s="15"/>
    </row>
    <row r="52" spans="1:14" s="1" customFormat="1" ht="15" customHeight="1" x14ac:dyDescent="0.25">
      <c r="A52" s="13" t="s">
        <v>531</v>
      </c>
      <c r="B52" s="13" t="s">
        <v>532</v>
      </c>
      <c r="C52" s="38" t="s">
        <v>75</v>
      </c>
      <c r="D52" s="38" t="s">
        <v>550</v>
      </c>
      <c r="E52" s="38" t="s">
        <v>979</v>
      </c>
      <c r="F52" s="38" t="s">
        <v>979</v>
      </c>
      <c r="G52" s="38" t="s">
        <v>550</v>
      </c>
      <c r="H52" s="38" t="s">
        <v>550</v>
      </c>
      <c r="I52" s="38" t="s">
        <v>979</v>
      </c>
      <c r="J52" s="38" t="s">
        <v>537</v>
      </c>
      <c r="K52" s="44">
        <v>19.54</v>
      </c>
      <c r="L52" s="45">
        <v>37.5</v>
      </c>
      <c r="M52" s="46">
        <v>52.09</v>
      </c>
      <c r="N52" s="15"/>
    </row>
    <row r="53" spans="1:14" s="1" customFormat="1" ht="15" customHeight="1" x14ac:dyDescent="0.25">
      <c r="A53" s="13" t="s">
        <v>538</v>
      </c>
      <c r="B53" s="13" t="s">
        <v>539</v>
      </c>
      <c r="C53" s="38" t="s">
        <v>1169</v>
      </c>
      <c r="D53" s="38" t="s">
        <v>550</v>
      </c>
      <c r="E53" s="38" t="s">
        <v>1925</v>
      </c>
      <c r="F53" s="38" t="s">
        <v>979</v>
      </c>
      <c r="G53" s="38" t="s">
        <v>1223</v>
      </c>
      <c r="H53" s="38" t="s">
        <v>550</v>
      </c>
      <c r="I53" s="38" t="s">
        <v>983</v>
      </c>
      <c r="J53" s="38" t="s">
        <v>544</v>
      </c>
      <c r="K53" s="44">
        <v>17.75</v>
      </c>
      <c r="L53" s="45">
        <v>37.5</v>
      </c>
      <c r="M53" s="46">
        <v>47.33</v>
      </c>
      <c r="N53" s="15"/>
    </row>
    <row r="54" spans="1:14" s="1" customFormat="1" ht="15" customHeight="1" x14ac:dyDescent="0.25">
      <c r="A54" s="13" t="s">
        <v>545</v>
      </c>
      <c r="B54" s="13" t="s">
        <v>546</v>
      </c>
      <c r="C54" s="38" t="s">
        <v>2100</v>
      </c>
      <c r="D54" s="38" t="s">
        <v>550</v>
      </c>
      <c r="E54" s="38" t="s">
        <v>979</v>
      </c>
      <c r="F54" s="38" t="s">
        <v>979</v>
      </c>
      <c r="G54" s="38" t="s">
        <v>1224</v>
      </c>
      <c r="H54" s="38" t="s">
        <v>550</v>
      </c>
      <c r="I54" s="38" t="s">
        <v>986</v>
      </c>
      <c r="J54" s="38" t="s">
        <v>550</v>
      </c>
      <c r="K54" s="44">
        <v>15.16</v>
      </c>
      <c r="L54" s="45">
        <v>37.5</v>
      </c>
      <c r="M54" s="46">
        <v>40.43</v>
      </c>
      <c r="N54" s="15"/>
    </row>
    <row r="55" spans="1:14" s="1" customFormat="1" ht="15" customHeight="1" x14ac:dyDescent="0.25">
      <c r="A55" s="13" t="s">
        <v>551</v>
      </c>
      <c r="B55" s="13" t="s">
        <v>552</v>
      </c>
      <c r="C55" s="38" t="s">
        <v>550</v>
      </c>
      <c r="D55" s="38" t="s">
        <v>550</v>
      </c>
      <c r="E55" s="38" t="s">
        <v>979</v>
      </c>
      <c r="F55" s="38" t="s">
        <v>1596</v>
      </c>
      <c r="G55" s="38" t="s">
        <v>550</v>
      </c>
      <c r="H55" s="38" t="s">
        <v>550</v>
      </c>
      <c r="I55" s="38" t="s">
        <v>991</v>
      </c>
      <c r="J55" s="38" t="s">
        <v>550</v>
      </c>
      <c r="K55" s="44">
        <v>11.87</v>
      </c>
      <c r="L55" s="47">
        <v>37.450000000000003</v>
      </c>
      <c r="M55" s="46">
        <v>31.69</v>
      </c>
      <c r="N55" s="15"/>
    </row>
    <row r="56" spans="1:14" s="1" customFormat="1" ht="15" customHeight="1" x14ac:dyDescent="0.25">
      <c r="A56" s="13" t="s">
        <v>555</v>
      </c>
      <c r="B56" s="13" t="s">
        <v>556</v>
      </c>
      <c r="C56" s="38" t="s">
        <v>550</v>
      </c>
      <c r="D56" s="38" t="s">
        <v>550</v>
      </c>
      <c r="E56" s="38" t="s">
        <v>2141</v>
      </c>
      <c r="F56" s="38" t="s">
        <v>979</v>
      </c>
      <c r="G56" s="38" t="s">
        <v>550</v>
      </c>
      <c r="H56" s="38" t="s">
        <v>550</v>
      </c>
      <c r="I56" s="38" t="s">
        <v>550</v>
      </c>
      <c r="J56" s="38" t="s">
        <v>563</v>
      </c>
      <c r="K56" s="44">
        <v>8.7899999999999991</v>
      </c>
      <c r="L56" s="47">
        <v>31.53</v>
      </c>
      <c r="M56" s="46">
        <v>27.89</v>
      </c>
      <c r="N56" s="15"/>
    </row>
    <row r="57" spans="1:14" s="52" customFormat="1" ht="15" customHeight="1" x14ac:dyDescent="0.25">
      <c r="A57" s="191" t="s">
        <v>2142</v>
      </c>
      <c r="B57" s="191"/>
      <c r="C57" s="41" t="s">
        <v>32</v>
      </c>
      <c r="D57" s="41"/>
      <c r="E57" s="41" t="s">
        <v>1613</v>
      </c>
      <c r="F57" s="41" t="s">
        <v>1239</v>
      </c>
      <c r="G57" s="41" t="s">
        <v>1049</v>
      </c>
      <c r="H57" s="41" t="s">
        <v>2143</v>
      </c>
      <c r="I57" s="41" t="s">
        <v>1143</v>
      </c>
      <c r="J57" s="41" t="s">
        <v>2144</v>
      </c>
      <c r="K57" s="51" t="s">
        <v>2145</v>
      </c>
      <c r="L57" s="41" t="s">
        <v>2146</v>
      </c>
      <c r="M57" s="41" t="s">
        <v>2147</v>
      </c>
    </row>
  </sheetData>
  <mergeCells count="7">
    <mergeCell ref="J1:M1"/>
    <mergeCell ref="A57:B57"/>
    <mergeCell ref="A2:M2"/>
    <mergeCell ref="A4:A6"/>
    <mergeCell ref="K4:K6"/>
    <mergeCell ref="L4:L6"/>
    <mergeCell ref="M4:M6"/>
  </mergeCells>
  <pageMargins left="0.39370078740157483" right="0.39370078740157483" top="0.39370078740157483" bottom="0.39370078740157483" header="0" footer="0"/>
  <pageSetup scale="67" pageOrder="overThenDown" orientation="landscape" r:id="rId1"/>
  <colBreaks count="1" manualBreakCount="1">
    <brk id="13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57"/>
  <sheetViews>
    <sheetView view="pageBreakPreview" zoomScale="110" zoomScaleNormal="100" zoomScaleSheetLayoutView="110" workbookViewId="0">
      <pane ySplit="5" topLeftCell="A6" activePane="bottomLeft" state="frozen"/>
      <selection pane="bottomLeft" activeCell="E1" sqref="E1:G1"/>
    </sheetView>
  </sheetViews>
  <sheetFormatPr defaultColWidth="10.33203125" defaultRowHeight="11.45" customHeight="1" x14ac:dyDescent="0.25"/>
  <cols>
    <col min="1" max="1" width="9.83203125" style="2" customWidth="1"/>
    <col min="2" max="2" width="35.6640625" style="53" customWidth="1"/>
    <col min="3" max="3" width="19.6640625" style="2" customWidth="1"/>
    <col min="4" max="4" width="20.83203125" style="2" customWidth="1"/>
    <col min="5" max="5" width="19.33203125" style="2" customWidth="1"/>
    <col min="6" max="7" width="19" style="2" customWidth="1"/>
    <col min="8" max="16384" width="10.33203125" style="3"/>
  </cols>
  <sheetData>
    <row r="1" spans="1:7" s="1" customFormat="1" ht="46.5" customHeight="1" x14ac:dyDescent="0.2">
      <c r="E1" s="198" t="s">
        <v>2453</v>
      </c>
      <c r="F1" s="198"/>
      <c r="G1" s="198"/>
    </row>
    <row r="2" spans="1:7" s="1" customFormat="1" ht="15" customHeight="1" x14ac:dyDescent="0.2">
      <c r="A2" s="195" t="s">
        <v>2396</v>
      </c>
      <c r="B2" s="195"/>
      <c r="C2" s="195"/>
      <c r="D2" s="195"/>
      <c r="E2" s="195"/>
      <c r="F2" s="195"/>
      <c r="G2" s="195"/>
    </row>
    <row r="3" spans="1:7" s="1" customFormat="1" ht="48.95" customHeight="1" x14ac:dyDescent="0.2">
      <c r="A3" s="196"/>
      <c r="B3" s="196"/>
      <c r="C3" s="196"/>
      <c r="D3" s="196"/>
      <c r="E3" s="196"/>
      <c r="F3" s="196"/>
      <c r="G3" s="196"/>
    </row>
    <row r="4" spans="1:7" s="1" customFormat="1" ht="15" customHeight="1" x14ac:dyDescent="0.2">
      <c r="A4" s="197"/>
      <c r="B4" s="197"/>
      <c r="C4" s="197"/>
      <c r="D4" s="197"/>
      <c r="E4" s="197"/>
      <c r="F4" s="197"/>
      <c r="G4" s="197"/>
    </row>
    <row r="5" spans="1:7" s="2" customFormat="1" ht="92.1" customHeight="1" x14ac:dyDescent="0.25">
      <c r="A5" s="35" t="s">
        <v>1</v>
      </c>
      <c r="B5" s="5" t="s">
        <v>2</v>
      </c>
      <c r="C5" s="5" t="s">
        <v>2148</v>
      </c>
      <c r="D5" s="5" t="s">
        <v>2149</v>
      </c>
      <c r="E5" s="5" t="s">
        <v>2150</v>
      </c>
      <c r="F5" s="5" t="s">
        <v>2151</v>
      </c>
      <c r="G5" s="5" t="s">
        <v>2152</v>
      </c>
    </row>
    <row r="6" spans="1:7" s="52" customFormat="1" ht="15" customHeight="1" x14ac:dyDescent="0.25">
      <c r="A6" s="36"/>
      <c r="B6" s="9" t="s">
        <v>12</v>
      </c>
      <c r="C6" s="41" t="s">
        <v>1232</v>
      </c>
      <c r="D6" s="41" t="s">
        <v>2153</v>
      </c>
      <c r="E6" s="41" t="s">
        <v>2154</v>
      </c>
      <c r="F6" s="41" t="s">
        <v>2155</v>
      </c>
      <c r="G6" s="41" t="s">
        <v>2156</v>
      </c>
    </row>
    <row r="7" spans="1:7" ht="15" customHeight="1" x14ac:dyDescent="0.2">
      <c r="A7" s="12" t="s">
        <v>24</v>
      </c>
      <c r="B7" s="13" t="s">
        <v>25</v>
      </c>
      <c r="C7" s="14"/>
      <c r="D7" s="14" t="s">
        <v>1241</v>
      </c>
      <c r="E7" s="14" t="s">
        <v>1241</v>
      </c>
      <c r="F7" s="14"/>
      <c r="G7" s="14" t="s">
        <v>595</v>
      </c>
    </row>
    <row r="8" spans="1:7" ht="15" customHeight="1" x14ac:dyDescent="0.2">
      <c r="A8" s="12" t="s">
        <v>33</v>
      </c>
      <c r="B8" s="13" t="s">
        <v>34</v>
      </c>
      <c r="C8" s="14"/>
      <c r="D8" s="14" t="s">
        <v>1246</v>
      </c>
      <c r="E8" s="14" t="s">
        <v>1246</v>
      </c>
      <c r="F8" s="14"/>
      <c r="G8" s="14" t="s">
        <v>595</v>
      </c>
    </row>
    <row r="9" spans="1:7" ht="26.1" customHeight="1" x14ac:dyDescent="0.2">
      <c r="A9" s="12" t="s">
        <v>40</v>
      </c>
      <c r="B9" s="13" t="s">
        <v>41</v>
      </c>
      <c r="C9" s="14" t="s">
        <v>776</v>
      </c>
      <c r="D9" s="14" t="s">
        <v>1249</v>
      </c>
      <c r="E9" s="14" t="s">
        <v>2157</v>
      </c>
      <c r="F9" s="14" t="s">
        <v>2158</v>
      </c>
      <c r="G9" s="14" t="s">
        <v>2159</v>
      </c>
    </row>
    <row r="10" spans="1:7" ht="15" customHeight="1" x14ac:dyDescent="0.2">
      <c r="A10" s="12" t="s">
        <v>48</v>
      </c>
      <c r="B10" s="13" t="s">
        <v>49</v>
      </c>
      <c r="C10" s="14" t="s">
        <v>1254</v>
      </c>
      <c r="D10" s="14" t="s">
        <v>1253</v>
      </c>
      <c r="E10" s="14" t="s">
        <v>2160</v>
      </c>
      <c r="F10" s="14" t="s">
        <v>2161</v>
      </c>
      <c r="G10" s="14" t="s">
        <v>2162</v>
      </c>
    </row>
    <row r="11" spans="1:7" ht="26.1" customHeight="1" x14ac:dyDescent="0.2">
      <c r="A11" s="12" t="s">
        <v>61</v>
      </c>
      <c r="B11" s="13" t="s">
        <v>62</v>
      </c>
      <c r="C11" s="14"/>
      <c r="D11" s="14" t="s">
        <v>1259</v>
      </c>
      <c r="E11" s="14" t="s">
        <v>1259</v>
      </c>
      <c r="F11" s="14"/>
      <c r="G11" s="14" t="s">
        <v>595</v>
      </c>
    </row>
    <row r="12" spans="1:7" ht="15" customHeight="1" x14ac:dyDescent="0.2">
      <c r="A12" s="12" t="s">
        <v>68</v>
      </c>
      <c r="B12" s="13" t="s">
        <v>69</v>
      </c>
      <c r="C12" s="14" t="s">
        <v>1262</v>
      </c>
      <c r="D12" s="14"/>
      <c r="E12" s="14" t="s">
        <v>1262</v>
      </c>
      <c r="F12" s="14" t="s">
        <v>595</v>
      </c>
      <c r="G12" s="14"/>
    </row>
    <row r="13" spans="1:7" ht="15" customHeight="1" x14ac:dyDescent="0.2">
      <c r="A13" s="12" t="s">
        <v>76</v>
      </c>
      <c r="B13" s="13" t="s">
        <v>77</v>
      </c>
      <c r="C13" s="14"/>
      <c r="D13" s="14" t="s">
        <v>1265</v>
      </c>
      <c r="E13" s="14" t="s">
        <v>1265</v>
      </c>
      <c r="F13" s="14"/>
      <c r="G13" s="14" t="s">
        <v>595</v>
      </c>
    </row>
    <row r="14" spans="1:7" ht="15" customHeight="1" x14ac:dyDescent="0.2">
      <c r="A14" s="12" t="s">
        <v>83</v>
      </c>
      <c r="B14" s="13" t="s">
        <v>84</v>
      </c>
      <c r="C14" s="14"/>
      <c r="D14" s="14" t="s">
        <v>1269</v>
      </c>
      <c r="E14" s="14" t="s">
        <v>1269</v>
      </c>
      <c r="F14" s="14"/>
      <c r="G14" s="14" t="s">
        <v>595</v>
      </c>
    </row>
    <row r="15" spans="1:7" ht="15" customHeight="1" x14ac:dyDescent="0.2">
      <c r="A15" s="12" t="s">
        <v>90</v>
      </c>
      <c r="B15" s="13" t="s">
        <v>91</v>
      </c>
      <c r="C15" s="14"/>
      <c r="D15" s="14" t="s">
        <v>1274</v>
      </c>
      <c r="E15" s="14" t="s">
        <v>1274</v>
      </c>
      <c r="F15" s="14"/>
      <c r="G15" s="14" t="s">
        <v>595</v>
      </c>
    </row>
    <row r="16" spans="1:7" ht="15" customHeight="1" x14ac:dyDescent="0.2">
      <c r="A16" s="12" t="s">
        <v>97</v>
      </c>
      <c r="B16" s="13" t="s">
        <v>98</v>
      </c>
      <c r="C16" s="14" t="s">
        <v>1279</v>
      </c>
      <c r="D16" s="14"/>
      <c r="E16" s="14" t="s">
        <v>1279</v>
      </c>
      <c r="F16" s="14" t="s">
        <v>595</v>
      </c>
      <c r="G16" s="14"/>
    </row>
    <row r="17" spans="1:7" ht="15" customHeight="1" x14ac:dyDescent="0.2">
      <c r="A17" s="12" t="s">
        <v>104</v>
      </c>
      <c r="B17" s="13" t="s">
        <v>105</v>
      </c>
      <c r="C17" s="14"/>
      <c r="D17" s="14" t="s">
        <v>1282</v>
      </c>
      <c r="E17" s="14" t="s">
        <v>1282</v>
      </c>
      <c r="F17" s="14"/>
      <c r="G17" s="14" t="s">
        <v>595</v>
      </c>
    </row>
    <row r="18" spans="1:7" ht="15" customHeight="1" x14ac:dyDescent="0.2">
      <c r="A18" s="12" t="s">
        <v>111</v>
      </c>
      <c r="B18" s="13" t="s">
        <v>112</v>
      </c>
      <c r="C18" s="14" t="s">
        <v>1287</v>
      </c>
      <c r="D18" s="14"/>
      <c r="E18" s="14" t="s">
        <v>1287</v>
      </c>
      <c r="F18" s="14" t="s">
        <v>595</v>
      </c>
      <c r="G18" s="14"/>
    </row>
    <row r="19" spans="1:7" ht="15" customHeight="1" x14ac:dyDescent="0.2">
      <c r="A19" s="12" t="s">
        <v>118</v>
      </c>
      <c r="B19" s="13" t="s">
        <v>119</v>
      </c>
      <c r="C19" s="14" t="s">
        <v>1292</v>
      </c>
      <c r="D19" s="14" t="s">
        <v>1291</v>
      </c>
      <c r="E19" s="14" t="s">
        <v>2163</v>
      </c>
      <c r="F19" s="14" t="s">
        <v>2164</v>
      </c>
      <c r="G19" s="14" t="s">
        <v>2165</v>
      </c>
    </row>
    <row r="20" spans="1:7" ht="15" customHeight="1" x14ac:dyDescent="0.2">
      <c r="A20" s="12" t="s">
        <v>131</v>
      </c>
      <c r="B20" s="13" t="s">
        <v>132</v>
      </c>
      <c r="C20" s="14" t="s">
        <v>1300</v>
      </c>
      <c r="D20" s="14" t="s">
        <v>1299</v>
      </c>
      <c r="E20" s="14" t="s">
        <v>2166</v>
      </c>
      <c r="F20" s="14" t="s">
        <v>2167</v>
      </c>
      <c r="G20" s="14" t="s">
        <v>2168</v>
      </c>
    </row>
    <row r="21" spans="1:7" ht="15" customHeight="1" x14ac:dyDescent="0.2">
      <c r="A21" s="12" t="s">
        <v>144</v>
      </c>
      <c r="B21" s="13" t="s">
        <v>145</v>
      </c>
      <c r="C21" s="14" t="s">
        <v>1308</v>
      </c>
      <c r="D21" s="14" t="s">
        <v>1307</v>
      </c>
      <c r="E21" s="14" t="s">
        <v>2169</v>
      </c>
      <c r="F21" s="14" t="s">
        <v>2170</v>
      </c>
      <c r="G21" s="14" t="s">
        <v>2171</v>
      </c>
    </row>
    <row r="22" spans="1:7" ht="15" customHeight="1" x14ac:dyDescent="0.2">
      <c r="A22" s="12" t="s">
        <v>157</v>
      </c>
      <c r="B22" s="13" t="s">
        <v>158</v>
      </c>
      <c r="C22" s="14" t="s">
        <v>1316</v>
      </c>
      <c r="D22" s="14" t="s">
        <v>1315</v>
      </c>
      <c r="E22" s="14" t="s">
        <v>2172</v>
      </c>
      <c r="F22" s="14" t="s">
        <v>2173</v>
      </c>
      <c r="G22" s="14" t="s">
        <v>2174</v>
      </c>
    </row>
    <row r="23" spans="1:7" ht="15" customHeight="1" x14ac:dyDescent="0.2">
      <c r="A23" s="12" t="s">
        <v>170</v>
      </c>
      <c r="B23" s="13" t="s">
        <v>171</v>
      </c>
      <c r="C23" s="14" t="s">
        <v>1325</v>
      </c>
      <c r="D23" s="14" t="s">
        <v>1324</v>
      </c>
      <c r="E23" s="14" t="s">
        <v>2175</v>
      </c>
      <c r="F23" s="14" t="s">
        <v>2176</v>
      </c>
      <c r="G23" s="14" t="s">
        <v>2177</v>
      </c>
    </row>
    <row r="24" spans="1:7" ht="15" customHeight="1" x14ac:dyDescent="0.2">
      <c r="A24" s="12" t="s">
        <v>183</v>
      </c>
      <c r="B24" s="13" t="s">
        <v>184</v>
      </c>
      <c r="C24" s="14" t="s">
        <v>1334</v>
      </c>
      <c r="D24" s="14" t="s">
        <v>1333</v>
      </c>
      <c r="E24" s="14" t="s">
        <v>2178</v>
      </c>
      <c r="F24" s="14" t="s">
        <v>2179</v>
      </c>
      <c r="G24" s="14" t="s">
        <v>2180</v>
      </c>
    </row>
    <row r="25" spans="1:7" ht="15" customHeight="1" x14ac:dyDescent="0.2">
      <c r="A25" s="12" t="s">
        <v>196</v>
      </c>
      <c r="B25" s="13" t="s">
        <v>197</v>
      </c>
      <c r="C25" s="14" t="s">
        <v>1344</v>
      </c>
      <c r="D25" s="14" t="s">
        <v>1343</v>
      </c>
      <c r="E25" s="14" t="s">
        <v>2181</v>
      </c>
      <c r="F25" s="14" t="s">
        <v>2182</v>
      </c>
      <c r="G25" s="14" t="s">
        <v>2183</v>
      </c>
    </row>
    <row r="26" spans="1:7" ht="15" customHeight="1" x14ac:dyDescent="0.2">
      <c r="A26" s="12" t="s">
        <v>209</v>
      </c>
      <c r="B26" s="13" t="s">
        <v>210</v>
      </c>
      <c r="C26" s="14" t="s">
        <v>1354</v>
      </c>
      <c r="D26" s="14" t="s">
        <v>1353</v>
      </c>
      <c r="E26" s="14" t="s">
        <v>2184</v>
      </c>
      <c r="F26" s="14" t="s">
        <v>2185</v>
      </c>
      <c r="G26" s="14" t="s">
        <v>2186</v>
      </c>
    </row>
    <row r="27" spans="1:7" ht="26.1" customHeight="1" x14ac:dyDescent="0.2">
      <c r="A27" s="12" t="s">
        <v>222</v>
      </c>
      <c r="B27" s="13" t="s">
        <v>223</v>
      </c>
      <c r="C27" s="14" t="s">
        <v>1365</v>
      </c>
      <c r="D27" s="14" t="s">
        <v>1364</v>
      </c>
      <c r="E27" s="14" t="s">
        <v>2187</v>
      </c>
      <c r="F27" s="14" t="s">
        <v>2188</v>
      </c>
      <c r="G27" s="14" t="s">
        <v>2189</v>
      </c>
    </row>
    <row r="28" spans="1:7" ht="15" customHeight="1" x14ac:dyDescent="0.2">
      <c r="A28" s="12" t="s">
        <v>235</v>
      </c>
      <c r="B28" s="13" t="s">
        <v>236</v>
      </c>
      <c r="C28" s="14" t="s">
        <v>1375</v>
      </c>
      <c r="D28" s="14" t="s">
        <v>1374</v>
      </c>
      <c r="E28" s="14" t="s">
        <v>2190</v>
      </c>
      <c r="F28" s="14" t="s">
        <v>2191</v>
      </c>
      <c r="G28" s="14" t="s">
        <v>2192</v>
      </c>
    </row>
    <row r="29" spans="1:7" ht="15" customHeight="1" x14ac:dyDescent="0.2">
      <c r="A29" s="12" t="s">
        <v>248</v>
      </c>
      <c r="B29" s="13" t="s">
        <v>249</v>
      </c>
      <c r="C29" s="14" t="s">
        <v>1384</v>
      </c>
      <c r="D29" s="14" t="s">
        <v>1383</v>
      </c>
      <c r="E29" s="14" t="s">
        <v>2193</v>
      </c>
      <c r="F29" s="14" t="s">
        <v>1025</v>
      </c>
      <c r="G29" s="14" t="s">
        <v>2194</v>
      </c>
    </row>
    <row r="30" spans="1:7" ht="15" customHeight="1" x14ac:dyDescent="0.2">
      <c r="A30" s="12" t="s">
        <v>261</v>
      </c>
      <c r="B30" s="13" t="s">
        <v>262</v>
      </c>
      <c r="C30" s="14" t="s">
        <v>1394</v>
      </c>
      <c r="D30" s="14" t="s">
        <v>1393</v>
      </c>
      <c r="E30" s="14" t="s">
        <v>2195</v>
      </c>
      <c r="F30" s="14" t="s">
        <v>2196</v>
      </c>
      <c r="G30" s="14" t="s">
        <v>2197</v>
      </c>
    </row>
    <row r="31" spans="1:7" ht="15" customHeight="1" x14ac:dyDescent="0.2">
      <c r="A31" s="12" t="s">
        <v>274</v>
      </c>
      <c r="B31" s="13" t="s">
        <v>275</v>
      </c>
      <c r="C31" s="14" t="s">
        <v>1403</v>
      </c>
      <c r="D31" s="14" t="s">
        <v>1402</v>
      </c>
      <c r="E31" s="14" t="s">
        <v>2198</v>
      </c>
      <c r="F31" s="14" t="s">
        <v>2199</v>
      </c>
      <c r="G31" s="14" t="s">
        <v>2200</v>
      </c>
    </row>
    <row r="32" spans="1:7" ht="15" customHeight="1" x14ac:dyDescent="0.2">
      <c r="A32" s="12" t="s">
        <v>287</v>
      </c>
      <c r="B32" s="13" t="s">
        <v>288</v>
      </c>
      <c r="C32" s="14" t="s">
        <v>1413</v>
      </c>
      <c r="D32" s="14" t="s">
        <v>1412</v>
      </c>
      <c r="E32" s="14" t="s">
        <v>2201</v>
      </c>
      <c r="F32" s="14" t="s">
        <v>2170</v>
      </c>
      <c r="G32" s="14" t="s">
        <v>2171</v>
      </c>
    </row>
    <row r="33" spans="1:7" ht="15" customHeight="1" x14ac:dyDescent="0.2">
      <c r="A33" s="12" t="s">
        <v>300</v>
      </c>
      <c r="B33" s="13" t="s">
        <v>301</v>
      </c>
      <c r="C33" s="14" t="s">
        <v>1422</v>
      </c>
      <c r="D33" s="14" t="s">
        <v>1421</v>
      </c>
      <c r="E33" s="14" t="s">
        <v>2202</v>
      </c>
      <c r="F33" s="14" t="s">
        <v>2203</v>
      </c>
      <c r="G33" s="14" t="s">
        <v>2204</v>
      </c>
    </row>
    <row r="34" spans="1:7" ht="15" customHeight="1" x14ac:dyDescent="0.2">
      <c r="A34" s="12" t="s">
        <v>311</v>
      </c>
      <c r="B34" s="13" t="s">
        <v>312</v>
      </c>
      <c r="C34" s="14" t="s">
        <v>1432</v>
      </c>
      <c r="D34" s="14" t="s">
        <v>1431</v>
      </c>
      <c r="E34" s="14" t="s">
        <v>2205</v>
      </c>
      <c r="F34" s="14" t="s">
        <v>2206</v>
      </c>
      <c r="G34" s="14" t="s">
        <v>2207</v>
      </c>
    </row>
    <row r="35" spans="1:7" ht="15" customHeight="1" x14ac:dyDescent="0.2">
      <c r="A35" s="12" t="s">
        <v>324</v>
      </c>
      <c r="B35" s="13" t="s">
        <v>325</v>
      </c>
      <c r="C35" s="14" t="s">
        <v>1441</v>
      </c>
      <c r="D35" s="14" t="s">
        <v>1440</v>
      </c>
      <c r="E35" s="14" t="s">
        <v>2208</v>
      </c>
      <c r="F35" s="14" t="s">
        <v>2209</v>
      </c>
      <c r="G35" s="14" t="s">
        <v>2210</v>
      </c>
    </row>
    <row r="36" spans="1:7" ht="15" customHeight="1" x14ac:dyDescent="0.2">
      <c r="A36" s="12" t="s">
        <v>337</v>
      </c>
      <c r="B36" s="13" t="s">
        <v>338</v>
      </c>
      <c r="C36" s="14" t="s">
        <v>1450</v>
      </c>
      <c r="D36" s="14" t="s">
        <v>1449</v>
      </c>
      <c r="E36" s="14" t="s">
        <v>2211</v>
      </c>
      <c r="F36" s="14" t="s">
        <v>2212</v>
      </c>
      <c r="G36" s="14" t="s">
        <v>2213</v>
      </c>
    </row>
    <row r="37" spans="1:7" ht="15" customHeight="1" x14ac:dyDescent="0.2">
      <c r="A37" s="12" t="s">
        <v>350</v>
      </c>
      <c r="B37" s="13" t="s">
        <v>351</v>
      </c>
      <c r="C37" s="14" t="s">
        <v>1460</v>
      </c>
      <c r="D37" s="14" t="s">
        <v>1459</v>
      </c>
      <c r="E37" s="14" t="s">
        <v>2214</v>
      </c>
      <c r="F37" s="14" t="s">
        <v>2215</v>
      </c>
      <c r="G37" s="14" t="s">
        <v>2216</v>
      </c>
    </row>
    <row r="38" spans="1:7" ht="15" customHeight="1" x14ac:dyDescent="0.2">
      <c r="A38" s="12" t="s">
        <v>363</v>
      </c>
      <c r="B38" s="13" t="s">
        <v>364</v>
      </c>
      <c r="C38" s="14" t="s">
        <v>1469</v>
      </c>
      <c r="D38" s="14" t="s">
        <v>1468</v>
      </c>
      <c r="E38" s="14" t="s">
        <v>2217</v>
      </c>
      <c r="F38" s="14" t="s">
        <v>2215</v>
      </c>
      <c r="G38" s="14" t="s">
        <v>2216</v>
      </c>
    </row>
    <row r="39" spans="1:7" ht="15" customHeight="1" x14ac:dyDescent="0.2">
      <c r="A39" s="12" t="s">
        <v>376</v>
      </c>
      <c r="B39" s="13" t="s">
        <v>377</v>
      </c>
      <c r="C39" s="14" t="s">
        <v>1478</v>
      </c>
      <c r="D39" s="14" t="s">
        <v>1477</v>
      </c>
      <c r="E39" s="14" t="s">
        <v>2218</v>
      </c>
      <c r="F39" s="14" t="s">
        <v>2219</v>
      </c>
      <c r="G39" s="14" t="s">
        <v>2220</v>
      </c>
    </row>
    <row r="40" spans="1:7" ht="15" customHeight="1" x14ac:dyDescent="0.2">
      <c r="A40" s="12" t="s">
        <v>389</v>
      </c>
      <c r="B40" s="13" t="s">
        <v>390</v>
      </c>
      <c r="C40" s="14" t="s">
        <v>1488</v>
      </c>
      <c r="D40" s="14" t="s">
        <v>1487</v>
      </c>
      <c r="E40" s="14" t="s">
        <v>2221</v>
      </c>
      <c r="F40" s="14" t="s">
        <v>2222</v>
      </c>
      <c r="G40" s="14" t="s">
        <v>2223</v>
      </c>
    </row>
    <row r="41" spans="1:7" ht="15" customHeight="1" x14ac:dyDescent="0.2">
      <c r="A41" s="12" t="s">
        <v>402</v>
      </c>
      <c r="B41" s="13" t="s">
        <v>403</v>
      </c>
      <c r="C41" s="14" t="s">
        <v>1497</v>
      </c>
      <c r="D41" s="14" t="s">
        <v>1496</v>
      </c>
      <c r="E41" s="14" t="s">
        <v>2224</v>
      </c>
      <c r="F41" s="14" t="s">
        <v>2206</v>
      </c>
      <c r="G41" s="14" t="s">
        <v>2207</v>
      </c>
    </row>
    <row r="42" spans="1:7" ht="15" customHeight="1" x14ac:dyDescent="0.2">
      <c r="A42" s="12" t="s">
        <v>415</v>
      </c>
      <c r="B42" s="13" t="s">
        <v>416</v>
      </c>
      <c r="C42" s="14" t="s">
        <v>1504</v>
      </c>
      <c r="D42" s="14" t="s">
        <v>1503</v>
      </c>
      <c r="E42" s="14" t="s">
        <v>2225</v>
      </c>
      <c r="F42" s="14" t="s">
        <v>2226</v>
      </c>
      <c r="G42" s="14" t="s">
        <v>2227</v>
      </c>
    </row>
    <row r="43" spans="1:7" ht="15" customHeight="1" x14ac:dyDescent="0.2">
      <c r="A43" s="12" t="s">
        <v>427</v>
      </c>
      <c r="B43" s="13" t="s">
        <v>428</v>
      </c>
      <c r="C43" s="14" t="s">
        <v>1514</v>
      </c>
      <c r="D43" s="14" t="s">
        <v>1513</v>
      </c>
      <c r="E43" s="14" t="s">
        <v>2228</v>
      </c>
      <c r="F43" s="14" t="s">
        <v>2229</v>
      </c>
      <c r="G43" s="14" t="s">
        <v>2230</v>
      </c>
    </row>
    <row r="44" spans="1:7" ht="15" customHeight="1" x14ac:dyDescent="0.2">
      <c r="A44" s="12" t="s">
        <v>440</v>
      </c>
      <c r="B44" s="13" t="s">
        <v>441</v>
      </c>
      <c r="C44" s="14" t="s">
        <v>1524</v>
      </c>
      <c r="D44" s="14" t="s">
        <v>1523</v>
      </c>
      <c r="E44" s="14" t="s">
        <v>2231</v>
      </c>
      <c r="F44" s="14" t="s">
        <v>2209</v>
      </c>
      <c r="G44" s="14" t="s">
        <v>2210</v>
      </c>
    </row>
    <row r="45" spans="1:7" ht="15" customHeight="1" x14ac:dyDescent="0.2">
      <c r="A45" s="12" t="s">
        <v>453</v>
      </c>
      <c r="B45" s="13" t="s">
        <v>454</v>
      </c>
      <c r="C45" s="14" t="s">
        <v>1533</v>
      </c>
      <c r="D45" s="14" t="s">
        <v>1532</v>
      </c>
      <c r="E45" s="14" t="s">
        <v>2232</v>
      </c>
      <c r="F45" s="14" t="s">
        <v>2209</v>
      </c>
      <c r="G45" s="14" t="s">
        <v>2210</v>
      </c>
    </row>
    <row r="46" spans="1:7" ht="15" customHeight="1" x14ac:dyDescent="0.2">
      <c r="A46" s="12" t="s">
        <v>466</v>
      </c>
      <c r="B46" s="13" t="s">
        <v>467</v>
      </c>
      <c r="C46" s="14" t="s">
        <v>1542</v>
      </c>
      <c r="D46" s="14" t="s">
        <v>1541</v>
      </c>
      <c r="E46" s="14" t="s">
        <v>2233</v>
      </c>
      <c r="F46" s="14" t="s">
        <v>2234</v>
      </c>
      <c r="G46" s="14" t="s">
        <v>22</v>
      </c>
    </row>
    <row r="47" spans="1:7" ht="15" customHeight="1" x14ac:dyDescent="0.2">
      <c r="A47" s="12" t="s">
        <v>479</v>
      </c>
      <c r="B47" s="13" t="s">
        <v>480</v>
      </c>
      <c r="C47" s="14" t="s">
        <v>1551</v>
      </c>
      <c r="D47" s="14" t="s">
        <v>1550</v>
      </c>
      <c r="E47" s="14" t="s">
        <v>2235</v>
      </c>
      <c r="F47" s="14" t="s">
        <v>1025</v>
      </c>
      <c r="G47" s="14" t="s">
        <v>2194</v>
      </c>
    </row>
    <row r="48" spans="1:7" ht="15" customHeight="1" x14ac:dyDescent="0.2">
      <c r="A48" s="12" t="s">
        <v>492</v>
      </c>
      <c r="B48" s="13" t="s">
        <v>493</v>
      </c>
      <c r="C48" s="14" t="s">
        <v>1560</v>
      </c>
      <c r="D48" s="14" t="s">
        <v>1559</v>
      </c>
      <c r="E48" s="14" t="s">
        <v>2236</v>
      </c>
      <c r="F48" s="14" t="s">
        <v>2237</v>
      </c>
      <c r="G48" s="14" t="s">
        <v>2238</v>
      </c>
    </row>
    <row r="49" spans="1:7" ht="15" customHeight="1" x14ac:dyDescent="0.2">
      <c r="A49" s="12" t="s">
        <v>504</v>
      </c>
      <c r="B49" s="13" t="s">
        <v>505</v>
      </c>
      <c r="C49" s="14" t="s">
        <v>1567</v>
      </c>
      <c r="D49" s="14" t="s">
        <v>1566</v>
      </c>
      <c r="E49" s="14" t="s">
        <v>2239</v>
      </c>
      <c r="F49" s="14" t="s">
        <v>2240</v>
      </c>
      <c r="G49" s="14" t="s">
        <v>2241</v>
      </c>
    </row>
    <row r="50" spans="1:7" ht="26.1" customHeight="1" x14ac:dyDescent="0.2">
      <c r="A50" s="12" t="s">
        <v>515</v>
      </c>
      <c r="B50" s="13" t="s">
        <v>516</v>
      </c>
      <c r="C50" s="14" t="s">
        <v>871</v>
      </c>
      <c r="D50" s="14" t="s">
        <v>1573</v>
      </c>
      <c r="E50" s="14" t="s">
        <v>2242</v>
      </c>
      <c r="F50" s="14" t="s">
        <v>2243</v>
      </c>
      <c r="G50" s="14" t="s">
        <v>2244</v>
      </c>
    </row>
    <row r="51" spans="1:7" ht="15" customHeight="1" x14ac:dyDescent="0.2">
      <c r="A51" s="12" t="s">
        <v>524</v>
      </c>
      <c r="B51" s="13" t="s">
        <v>525</v>
      </c>
      <c r="C51" s="14"/>
      <c r="D51" s="14" t="s">
        <v>1580</v>
      </c>
      <c r="E51" s="14" t="s">
        <v>1580</v>
      </c>
      <c r="F51" s="14"/>
      <c r="G51" s="14" t="s">
        <v>595</v>
      </c>
    </row>
    <row r="52" spans="1:7" ht="15" customHeight="1" x14ac:dyDescent="0.2">
      <c r="A52" s="12" t="s">
        <v>531</v>
      </c>
      <c r="B52" s="13" t="s">
        <v>532</v>
      </c>
      <c r="C52" s="14"/>
      <c r="D52" s="14" t="s">
        <v>1584</v>
      </c>
      <c r="E52" s="14" t="s">
        <v>1584</v>
      </c>
      <c r="F52" s="14"/>
      <c r="G52" s="14" t="s">
        <v>595</v>
      </c>
    </row>
    <row r="53" spans="1:7" ht="26.1" customHeight="1" x14ac:dyDescent="0.2">
      <c r="A53" s="12" t="s">
        <v>538</v>
      </c>
      <c r="B53" s="13" t="s">
        <v>539</v>
      </c>
      <c r="C53" s="14"/>
      <c r="D53" s="14" t="s">
        <v>1586</v>
      </c>
      <c r="E53" s="14" t="s">
        <v>1586</v>
      </c>
      <c r="F53" s="14"/>
      <c r="G53" s="14" t="s">
        <v>595</v>
      </c>
    </row>
    <row r="54" spans="1:7" ht="26.1" customHeight="1" x14ac:dyDescent="0.2">
      <c r="A54" s="12" t="s">
        <v>2245</v>
      </c>
      <c r="B54" s="13" t="s">
        <v>2246</v>
      </c>
      <c r="C54" s="14"/>
      <c r="D54" s="14" t="s">
        <v>2247</v>
      </c>
      <c r="E54" s="14" t="s">
        <v>2247</v>
      </c>
      <c r="F54" s="14"/>
      <c r="G54" s="14" t="s">
        <v>595</v>
      </c>
    </row>
    <row r="55" spans="1:7" ht="15" customHeight="1" x14ac:dyDescent="0.2">
      <c r="A55" s="12" t="s">
        <v>545</v>
      </c>
      <c r="B55" s="13" t="s">
        <v>546</v>
      </c>
      <c r="C55" s="14"/>
      <c r="D55" s="14" t="s">
        <v>1589</v>
      </c>
      <c r="E55" s="14" t="s">
        <v>1589</v>
      </c>
      <c r="F55" s="14"/>
      <c r="G55" s="14" t="s">
        <v>595</v>
      </c>
    </row>
    <row r="56" spans="1:7" ht="26.1" customHeight="1" x14ac:dyDescent="0.2">
      <c r="A56" s="12" t="s">
        <v>551</v>
      </c>
      <c r="B56" s="13" t="s">
        <v>552</v>
      </c>
      <c r="C56" s="14" t="s">
        <v>628</v>
      </c>
      <c r="D56" s="14" t="s">
        <v>1592</v>
      </c>
      <c r="E56" s="14" t="s">
        <v>2248</v>
      </c>
      <c r="F56" s="14" t="s">
        <v>2243</v>
      </c>
      <c r="G56" s="14" t="s">
        <v>2244</v>
      </c>
    </row>
    <row r="57" spans="1:7" ht="15" customHeight="1" x14ac:dyDescent="0.2">
      <c r="A57" s="12" t="s">
        <v>555</v>
      </c>
      <c r="B57" s="13" t="s">
        <v>556</v>
      </c>
      <c r="C57" s="14" t="s">
        <v>716</v>
      </c>
      <c r="D57" s="14" t="s">
        <v>783</v>
      </c>
      <c r="E57" s="14" t="s">
        <v>1217</v>
      </c>
      <c r="F57" s="14" t="s">
        <v>2249</v>
      </c>
      <c r="G57" s="14" t="s">
        <v>2250</v>
      </c>
    </row>
  </sheetData>
  <mergeCells count="3">
    <mergeCell ref="A2:G3"/>
    <mergeCell ref="A4:G4"/>
    <mergeCell ref="E1:G1"/>
  </mergeCells>
  <pageMargins left="0.39370078740157483" right="0.39370078740157483" top="0.39370078740157483" bottom="0.39370078740157483" header="0" footer="0"/>
  <pageSetup scale="85" pageOrder="overThenDown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6"/>
  <sheetViews>
    <sheetView view="pageBreakPreview" zoomScale="120" zoomScaleNormal="100" zoomScaleSheetLayoutView="120" workbookViewId="0">
      <pane ySplit="6" topLeftCell="A7" activePane="bottomLeft" state="frozen"/>
      <selection pane="bottomLeft" activeCell="K1" sqref="K1:O1"/>
    </sheetView>
  </sheetViews>
  <sheetFormatPr defaultColWidth="10.33203125" defaultRowHeight="11.45" customHeight="1" x14ac:dyDescent="0.25"/>
  <cols>
    <col min="1" max="1" width="11.5" style="4" customWidth="1"/>
    <col min="2" max="2" width="42.6640625" style="16" customWidth="1"/>
    <col min="3" max="3" width="13.5" style="4" customWidth="1"/>
    <col min="4" max="4" width="13.1640625" style="4" customWidth="1"/>
    <col min="5" max="5" width="12.33203125" style="4" customWidth="1"/>
    <col min="6" max="6" width="12.1640625" style="4" customWidth="1"/>
    <col min="7" max="7" width="12.33203125" style="4" customWidth="1"/>
    <col min="8" max="8" width="11.1640625" style="17" customWidth="1"/>
    <col min="9" max="9" width="10.83203125" style="17" customWidth="1"/>
    <col min="10" max="10" width="11.5" style="4" customWidth="1"/>
    <col min="11" max="11" width="12.33203125" style="2" customWidth="1"/>
    <col min="12" max="12" width="13" style="2" customWidth="1"/>
    <col min="13" max="13" width="13.5" style="2" customWidth="1"/>
    <col min="14" max="14" width="14.33203125" style="2" customWidth="1"/>
    <col min="15" max="15" width="14.6640625" style="2" customWidth="1"/>
    <col min="16" max="16384" width="10.33203125" style="3"/>
  </cols>
  <sheetData>
    <row r="1" spans="1:15" s="1" customFormat="1" ht="46.5" customHeight="1" x14ac:dyDescent="0.2">
      <c r="K1" s="198" t="s">
        <v>2454</v>
      </c>
      <c r="L1" s="198"/>
      <c r="M1" s="198"/>
      <c r="N1" s="198"/>
      <c r="O1" s="198"/>
    </row>
    <row r="2" spans="1:15" s="1" customFormat="1" ht="29.25" customHeight="1" x14ac:dyDescent="0.2">
      <c r="A2" s="192" t="s">
        <v>1726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5" s="4" customFormat="1" ht="36" customHeight="1" x14ac:dyDescent="0.2">
      <c r="A3" s="199" t="s">
        <v>1727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</row>
    <row r="4" spans="1:15" s="2" customFormat="1" ht="138.94999999999999" customHeight="1" x14ac:dyDescent="0.25">
      <c r="A4" s="200" t="s">
        <v>1</v>
      </c>
      <c r="B4" s="202" t="s">
        <v>2</v>
      </c>
      <c r="C4" s="204" t="s">
        <v>1728</v>
      </c>
      <c r="D4" s="204"/>
      <c r="E4" s="204" t="s">
        <v>1729</v>
      </c>
      <c r="F4" s="204"/>
      <c r="G4" s="204" t="s">
        <v>1730</v>
      </c>
      <c r="H4" s="204"/>
      <c r="I4" s="204" t="s">
        <v>1731</v>
      </c>
      <c r="J4" s="204"/>
      <c r="K4" s="204" t="s">
        <v>7</v>
      </c>
      <c r="L4" s="204"/>
      <c r="M4" s="204" t="s">
        <v>1619</v>
      </c>
      <c r="N4" s="204"/>
      <c r="O4" s="39" t="s">
        <v>8</v>
      </c>
    </row>
    <row r="5" spans="1:15" s="2" customFormat="1" ht="27.95" customHeight="1" x14ac:dyDescent="0.25">
      <c r="A5" s="201"/>
      <c r="B5" s="203"/>
      <c r="C5" s="6" t="s">
        <v>9</v>
      </c>
      <c r="D5" s="7" t="s">
        <v>10</v>
      </c>
      <c r="E5" s="6" t="s">
        <v>9</v>
      </c>
      <c r="F5" s="7" t="s">
        <v>10</v>
      </c>
      <c r="G5" s="6" t="s">
        <v>9</v>
      </c>
      <c r="H5" s="7" t="s">
        <v>10</v>
      </c>
      <c r="I5" s="6" t="s">
        <v>9</v>
      </c>
      <c r="J5" s="7" t="s">
        <v>10</v>
      </c>
      <c r="K5" s="6" t="s">
        <v>9</v>
      </c>
      <c r="L5" s="7" t="s">
        <v>10</v>
      </c>
      <c r="M5" s="6" t="s">
        <v>9</v>
      </c>
      <c r="N5" s="7" t="s">
        <v>10</v>
      </c>
      <c r="O5" s="40" t="s">
        <v>11</v>
      </c>
    </row>
    <row r="6" spans="1:15" s="42" customFormat="1" ht="15" customHeight="1" x14ac:dyDescent="0.25">
      <c r="A6" s="41"/>
      <c r="B6" s="9" t="s">
        <v>12</v>
      </c>
      <c r="C6" s="41" t="s">
        <v>1732</v>
      </c>
      <c r="D6" s="41" t="s">
        <v>1733</v>
      </c>
      <c r="E6" s="41" t="s">
        <v>1734</v>
      </c>
      <c r="F6" s="41" t="s">
        <v>1735</v>
      </c>
      <c r="G6" s="41" t="s">
        <v>1736</v>
      </c>
      <c r="H6" s="41" t="s">
        <v>1737</v>
      </c>
      <c r="I6" s="41" t="s">
        <v>1738</v>
      </c>
      <c r="J6" s="41" t="s">
        <v>1739</v>
      </c>
      <c r="K6" s="41" t="s">
        <v>1740</v>
      </c>
      <c r="L6" s="41" t="s">
        <v>1741</v>
      </c>
      <c r="M6" s="41" t="s">
        <v>810</v>
      </c>
      <c r="N6" s="41"/>
      <c r="O6" s="41" t="s">
        <v>32</v>
      </c>
    </row>
    <row r="7" spans="1:15" ht="15" customHeight="1" x14ac:dyDescent="0.2">
      <c r="A7" s="12" t="s">
        <v>24</v>
      </c>
      <c r="B7" s="13" t="s">
        <v>25</v>
      </c>
      <c r="C7" s="37" t="s">
        <v>1742</v>
      </c>
      <c r="D7" s="37" t="s">
        <v>627</v>
      </c>
      <c r="E7" s="37" t="s">
        <v>1743</v>
      </c>
      <c r="F7" s="37" t="s">
        <v>642</v>
      </c>
      <c r="G7" s="37" t="s">
        <v>1744</v>
      </c>
      <c r="H7" s="37" t="s">
        <v>1745</v>
      </c>
      <c r="I7" s="37" t="s">
        <v>1746</v>
      </c>
      <c r="J7" s="37" t="s">
        <v>1747</v>
      </c>
      <c r="K7" s="37" t="s">
        <v>1746</v>
      </c>
      <c r="L7" s="37" t="s">
        <v>30</v>
      </c>
      <c r="M7" s="37" t="s">
        <v>595</v>
      </c>
      <c r="N7" s="37"/>
      <c r="O7" s="37" t="s">
        <v>550</v>
      </c>
    </row>
    <row r="8" spans="1:15" ht="15" customHeight="1" x14ac:dyDescent="0.2">
      <c r="A8" s="12" t="s">
        <v>33</v>
      </c>
      <c r="B8" s="13" t="s">
        <v>34</v>
      </c>
      <c r="C8" s="37" t="s">
        <v>1748</v>
      </c>
      <c r="D8" s="37" t="s">
        <v>27</v>
      </c>
      <c r="E8" s="37" t="s">
        <v>1749</v>
      </c>
      <c r="F8" s="37" t="s">
        <v>27</v>
      </c>
      <c r="G8" s="37" t="s">
        <v>1750</v>
      </c>
      <c r="H8" s="37" t="s">
        <v>30</v>
      </c>
      <c r="I8" s="37" t="s">
        <v>1751</v>
      </c>
      <c r="J8" s="37" t="s">
        <v>30</v>
      </c>
      <c r="K8" s="37" t="s">
        <v>1751</v>
      </c>
      <c r="L8" s="37" t="s">
        <v>30</v>
      </c>
      <c r="M8" s="37"/>
      <c r="N8" s="37"/>
      <c r="O8" s="37" t="s">
        <v>1752</v>
      </c>
    </row>
    <row r="9" spans="1:15" ht="15" customHeight="1" x14ac:dyDescent="0.2">
      <c r="A9" s="12" t="s">
        <v>40</v>
      </c>
      <c r="B9" s="13" t="s">
        <v>41</v>
      </c>
      <c r="C9" s="37" t="s">
        <v>1753</v>
      </c>
      <c r="D9" s="37" t="s">
        <v>1754</v>
      </c>
      <c r="E9" s="37" t="s">
        <v>1755</v>
      </c>
      <c r="F9" s="37" t="s">
        <v>1565</v>
      </c>
      <c r="G9" s="37" t="s">
        <v>1756</v>
      </c>
      <c r="H9" s="37" t="s">
        <v>1757</v>
      </c>
      <c r="I9" s="37" t="s">
        <v>1758</v>
      </c>
      <c r="J9" s="37" t="s">
        <v>30</v>
      </c>
      <c r="K9" s="37" t="s">
        <v>1759</v>
      </c>
      <c r="L9" s="37" t="s">
        <v>30</v>
      </c>
      <c r="M9" s="37"/>
      <c r="N9" s="37"/>
      <c r="O9" s="37" t="s">
        <v>1760</v>
      </c>
    </row>
    <row r="10" spans="1:15" ht="15" customHeight="1" x14ac:dyDescent="0.2">
      <c r="A10" s="12" t="s">
        <v>48</v>
      </c>
      <c r="B10" s="13" t="s">
        <v>49</v>
      </c>
      <c r="C10" s="37" t="s">
        <v>1761</v>
      </c>
      <c r="D10" s="37" t="s">
        <v>833</v>
      </c>
      <c r="E10" s="37" t="s">
        <v>1762</v>
      </c>
      <c r="F10" s="37" t="s">
        <v>1763</v>
      </c>
      <c r="G10" s="37" t="s">
        <v>1764</v>
      </c>
      <c r="H10" s="37" t="s">
        <v>1765</v>
      </c>
      <c r="I10" s="37" t="s">
        <v>57</v>
      </c>
      <c r="J10" s="37" t="s">
        <v>57</v>
      </c>
      <c r="K10" s="37" t="s">
        <v>1257</v>
      </c>
      <c r="L10" s="37" t="s">
        <v>59</v>
      </c>
      <c r="M10" s="37" t="s">
        <v>595</v>
      </c>
      <c r="N10" s="37"/>
      <c r="O10" s="37" t="s">
        <v>1766</v>
      </c>
    </row>
    <row r="11" spans="1:15" ht="26.1" customHeight="1" x14ac:dyDescent="0.2">
      <c r="A11" s="12" t="s">
        <v>61</v>
      </c>
      <c r="B11" s="13" t="s">
        <v>62</v>
      </c>
      <c r="C11" s="37" t="s">
        <v>1767</v>
      </c>
      <c r="D11" s="37" t="s">
        <v>27</v>
      </c>
      <c r="E11" s="37" t="s">
        <v>1768</v>
      </c>
      <c r="F11" s="37" t="s">
        <v>1170</v>
      </c>
      <c r="G11" s="37" t="s">
        <v>1769</v>
      </c>
      <c r="H11" s="37" t="s">
        <v>30</v>
      </c>
      <c r="I11" s="37" t="s">
        <v>1770</v>
      </c>
      <c r="J11" s="37" t="s">
        <v>57</v>
      </c>
      <c r="K11" s="37" t="s">
        <v>1770</v>
      </c>
      <c r="L11" s="37" t="s">
        <v>30</v>
      </c>
      <c r="M11" s="37" t="s">
        <v>595</v>
      </c>
      <c r="N11" s="37"/>
      <c r="O11" s="37" t="s">
        <v>550</v>
      </c>
    </row>
    <row r="12" spans="1:15" ht="15" customHeight="1" x14ac:dyDescent="0.2">
      <c r="A12" s="12" t="s">
        <v>68</v>
      </c>
      <c r="B12" s="13" t="s">
        <v>69</v>
      </c>
      <c r="C12" s="37" t="s">
        <v>1771</v>
      </c>
      <c r="D12" s="37" t="s">
        <v>1772</v>
      </c>
      <c r="E12" s="37" t="s">
        <v>1773</v>
      </c>
      <c r="F12" s="37" t="s">
        <v>1774</v>
      </c>
      <c r="G12" s="37" t="s">
        <v>917</v>
      </c>
      <c r="H12" s="37" t="s">
        <v>1775</v>
      </c>
      <c r="I12" s="37" t="s">
        <v>1776</v>
      </c>
      <c r="J12" s="37" t="s">
        <v>57</v>
      </c>
      <c r="K12" s="37" t="s">
        <v>30</v>
      </c>
      <c r="L12" s="37" t="s">
        <v>57</v>
      </c>
      <c r="M12" s="37"/>
      <c r="N12" s="37"/>
      <c r="O12" s="37" t="s">
        <v>979</v>
      </c>
    </row>
    <row r="13" spans="1:15" ht="15" customHeight="1" x14ac:dyDescent="0.2">
      <c r="A13" s="12" t="s">
        <v>76</v>
      </c>
      <c r="B13" s="13" t="s">
        <v>77</v>
      </c>
      <c r="C13" s="37" t="s">
        <v>1777</v>
      </c>
      <c r="D13" s="37" t="s">
        <v>27</v>
      </c>
      <c r="E13" s="37" t="s">
        <v>1778</v>
      </c>
      <c r="F13" s="37" t="s">
        <v>27</v>
      </c>
      <c r="G13" s="37" t="s">
        <v>1779</v>
      </c>
      <c r="H13" s="37" t="s">
        <v>30</v>
      </c>
      <c r="I13" s="37" t="s">
        <v>1780</v>
      </c>
      <c r="J13" s="37" t="s">
        <v>30</v>
      </c>
      <c r="K13" s="37" t="s">
        <v>1780</v>
      </c>
      <c r="L13" s="37" t="s">
        <v>30</v>
      </c>
      <c r="M13" s="37"/>
      <c r="N13" s="37"/>
      <c r="O13" s="37" t="s">
        <v>1781</v>
      </c>
    </row>
    <row r="14" spans="1:15" ht="15" customHeight="1" x14ac:dyDescent="0.2">
      <c r="A14" s="12" t="s">
        <v>83</v>
      </c>
      <c r="B14" s="13" t="s">
        <v>84</v>
      </c>
      <c r="C14" s="37" t="s">
        <v>1782</v>
      </c>
      <c r="D14" s="37" t="s">
        <v>1783</v>
      </c>
      <c r="E14" s="37" t="s">
        <v>1784</v>
      </c>
      <c r="F14" s="37" t="s">
        <v>1785</v>
      </c>
      <c r="G14" s="37" t="s">
        <v>1786</v>
      </c>
      <c r="H14" s="37" t="s">
        <v>1787</v>
      </c>
      <c r="I14" s="37" t="s">
        <v>1788</v>
      </c>
      <c r="J14" s="37" t="s">
        <v>1789</v>
      </c>
      <c r="K14" s="37" t="s">
        <v>1788</v>
      </c>
      <c r="L14" s="37" t="s">
        <v>30</v>
      </c>
      <c r="M14" s="37"/>
      <c r="N14" s="37"/>
      <c r="O14" s="37" t="s">
        <v>156</v>
      </c>
    </row>
    <row r="15" spans="1:15" ht="15" customHeight="1" x14ac:dyDescent="0.2">
      <c r="A15" s="12" t="s">
        <v>90</v>
      </c>
      <c r="B15" s="13" t="s">
        <v>91</v>
      </c>
      <c r="C15" s="37" t="s">
        <v>1790</v>
      </c>
      <c r="D15" s="37" t="s">
        <v>518</v>
      </c>
      <c r="E15" s="37" t="s">
        <v>1791</v>
      </c>
      <c r="F15" s="37" t="s">
        <v>1792</v>
      </c>
      <c r="G15" s="37" t="s">
        <v>1793</v>
      </c>
      <c r="H15" s="37" t="s">
        <v>1794</v>
      </c>
      <c r="I15" s="37" t="s">
        <v>1795</v>
      </c>
      <c r="J15" s="37" t="s">
        <v>57</v>
      </c>
      <c r="K15" s="37" t="s">
        <v>1795</v>
      </c>
      <c r="L15" s="37" t="s">
        <v>30</v>
      </c>
      <c r="M15" s="37" t="s">
        <v>595</v>
      </c>
      <c r="N15" s="37"/>
      <c r="O15" s="37" t="s">
        <v>550</v>
      </c>
    </row>
    <row r="16" spans="1:15" ht="15" customHeight="1" x14ac:dyDescent="0.2">
      <c r="A16" s="12" t="s">
        <v>97</v>
      </c>
      <c r="B16" s="13" t="s">
        <v>98</v>
      </c>
      <c r="C16" s="37" t="s">
        <v>1002</v>
      </c>
      <c r="D16" s="37" t="s">
        <v>1796</v>
      </c>
      <c r="E16" s="37" t="s">
        <v>628</v>
      </c>
      <c r="F16" s="37" t="s">
        <v>1797</v>
      </c>
      <c r="G16" s="37" t="s">
        <v>1086</v>
      </c>
      <c r="H16" s="37" t="s">
        <v>1798</v>
      </c>
      <c r="I16" s="37" t="s">
        <v>30</v>
      </c>
      <c r="J16" s="37" t="s">
        <v>1799</v>
      </c>
      <c r="K16" s="37" t="s">
        <v>30</v>
      </c>
      <c r="L16" s="37" t="s">
        <v>1799</v>
      </c>
      <c r="M16" s="37"/>
      <c r="N16" s="37"/>
      <c r="O16" s="37" t="s">
        <v>1800</v>
      </c>
    </row>
    <row r="17" spans="1:15" ht="15" customHeight="1" x14ac:dyDescent="0.2">
      <c r="A17" s="12" t="s">
        <v>104</v>
      </c>
      <c r="B17" s="13" t="s">
        <v>105</v>
      </c>
      <c r="C17" s="37" t="s">
        <v>1801</v>
      </c>
      <c r="D17" s="37" t="s">
        <v>1802</v>
      </c>
      <c r="E17" s="37" t="s">
        <v>1803</v>
      </c>
      <c r="F17" s="37" t="s">
        <v>1804</v>
      </c>
      <c r="G17" s="37" t="s">
        <v>1805</v>
      </c>
      <c r="H17" s="37" t="s">
        <v>1806</v>
      </c>
      <c r="I17" s="37" t="s">
        <v>1807</v>
      </c>
      <c r="J17" s="37" t="s">
        <v>1808</v>
      </c>
      <c r="K17" s="37" t="s">
        <v>1807</v>
      </c>
      <c r="L17" s="37" t="s">
        <v>30</v>
      </c>
      <c r="M17" s="37"/>
      <c r="N17" s="37"/>
      <c r="O17" s="37" t="s">
        <v>1809</v>
      </c>
    </row>
    <row r="18" spans="1:15" ht="15" customHeight="1" x14ac:dyDescent="0.2">
      <c r="A18" s="12" t="s">
        <v>111</v>
      </c>
      <c r="B18" s="13" t="s">
        <v>112</v>
      </c>
      <c r="C18" s="37" t="s">
        <v>27</v>
      </c>
      <c r="D18" s="37" t="s">
        <v>1810</v>
      </c>
      <c r="E18" s="37" t="s">
        <v>595</v>
      </c>
      <c r="F18" s="37" t="s">
        <v>1811</v>
      </c>
      <c r="G18" s="37" t="s">
        <v>30</v>
      </c>
      <c r="H18" s="37" t="s">
        <v>1812</v>
      </c>
      <c r="I18" s="37" t="s">
        <v>57</v>
      </c>
      <c r="J18" s="37" t="s">
        <v>57</v>
      </c>
      <c r="K18" s="37" t="s">
        <v>30</v>
      </c>
      <c r="L18" s="37" t="s">
        <v>57</v>
      </c>
      <c r="M18" s="37"/>
      <c r="N18" s="37"/>
      <c r="O18" s="37" t="s">
        <v>979</v>
      </c>
    </row>
    <row r="19" spans="1:15" ht="15" customHeight="1" x14ac:dyDescent="0.2">
      <c r="A19" s="12" t="s">
        <v>118</v>
      </c>
      <c r="B19" s="13" t="s">
        <v>119</v>
      </c>
      <c r="C19" s="37" t="s">
        <v>1813</v>
      </c>
      <c r="D19" s="37" t="s">
        <v>1814</v>
      </c>
      <c r="E19" s="37" t="s">
        <v>1815</v>
      </c>
      <c r="F19" s="37" t="s">
        <v>1816</v>
      </c>
      <c r="G19" s="37" t="s">
        <v>1817</v>
      </c>
      <c r="H19" s="37" t="s">
        <v>1247</v>
      </c>
      <c r="I19" s="37" t="s">
        <v>57</v>
      </c>
      <c r="J19" s="37" t="s">
        <v>57</v>
      </c>
      <c r="K19" s="37" t="s">
        <v>1358</v>
      </c>
      <c r="L19" s="37" t="s">
        <v>1818</v>
      </c>
      <c r="M19" s="37"/>
      <c r="N19" s="37"/>
      <c r="O19" s="37" t="s">
        <v>979</v>
      </c>
    </row>
    <row r="20" spans="1:15" ht="15" customHeight="1" x14ac:dyDescent="0.2">
      <c r="A20" s="12" t="s">
        <v>131</v>
      </c>
      <c r="B20" s="13" t="s">
        <v>132</v>
      </c>
      <c r="C20" s="37" t="s">
        <v>1819</v>
      </c>
      <c r="D20" s="37" t="s">
        <v>1820</v>
      </c>
      <c r="E20" s="37" t="s">
        <v>1821</v>
      </c>
      <c r="F20" s="37" t="s">
        <v>1822</v>
      </c>
      <c r="G20" s="37" t="s">
        <v>1823</v>
      </c>
      <c r="H20" s="37" t="s">
        <v>1824</v>
      </c>
      <c r="I20" s="37" t="s">
        <v>1825</v>
      </c>
      <c r="J20" s="37" t="s">
        <v>57</v>
      </c>
      <c r="K20" s="37" t="s">
        <v>1826</v>
      </c>
      <c r="L20" s="37" t="s">
        <v>1304</v>
      </c>
      <c r="M20" s="37" t="s">
        <v>595</v>
      </c>
      <c r="N20" s="37"/>
      <c r="O20" s="37" t="s">
        <v>1827</v>
      </c>
    </row>
    <row r="21" spans="1:15" ht="15" customHeight="1" x14ac:dyDescent="0.2">
      <c r="A21" s="12" t="s">
        <v>144</v>
      </c>
      <c r="B21" s="13" t="s">
        <v>145</v>
      </c>
      <c r="C21" s="37" t="s">
        <v>1828</v>
      </c>
      <c r="D21" s="37" t="s">
        <v>1829</v>
      </c>
      <c r="E21" s="37" t="s">
        <v>1830</v>
      </c>
      <c r="F21" s="37" t="s">
        <v>1831</v>
      </c>
      <c r="G21" s="37" t="s">
        <v>1832</v>
      </c>
      <c r="H21" s="37" t="s">
        <v>1833</v>
      </c>
      <c r="I21" s="37" t="s">
        <v>1834</v>
      </c>
      <c r="J21" s="37" t="s">
        <v>1835</v>
      </c>
      <c r="K21" s="37" t="s">
        <v>1836</v>
      </c>
      <c r="L21" s="37" t="s">
        <v>1837</v>
      </c>
      <c r="M21" s="37"/>
      <c r="N21" s="37"/>
      <c r="O21" s="37" t="s">
        <v>950</v>
      </c>
    </row>
    <row r="22" spans="1:15" ht="15" customHeight="1" x14ac:dyDescent="0.2">
      <c r="A22" s="12" t="s">
        <v>157</v>
      </c>
      <c r="B22" s="13" t="s">
        <v>158</v>
      </c>
      <c r="C22" s="37" t="s">
        <v>1838</v>
      </c>
      <c r="D22" s="37" t="s">
        <v>1839</v>
      </c>
      <c r="E22" s="37" t="s">
        <v>1840</v>
      </c>
      <c r="F22" s="37" t="s">
        <v>1841</v>
      </c>
      <c r="G22" s="37" t="s">
        <v>1842</v>
      </c>
      <c r="H22" s="37" t="s">
        <v>1843</v>
      </c>
      <c r="I22" s="37" t="s">
        <v>1844</v>
      </c>
      <c r="J22" s="37" t="s">
        <v>57</v>
      </c>
      <c r="K22" s="37" t="s">
        <v>1845</v>
      </c>
      <c r="L22" s="37" t="s">
        <v>1321</v>
      </c>
      <c r="M22" s="37" t="s">
        <v>595</v>
      </c>
      <c r="N22" s="37"/>
      <c r="O22" s="37" t="s">
        <v>1094</v>
      </c>
    </row>
    <row r="23" spans="1:15" ht="15" customHeight="1" x14ac:dyDescent="0.2">
      <c r="A23" s="12" t="s">
        <v>170</v>
      </c>
      <c r="B23" s="13" t="s">
        <v>171</v>
      </c>
      <c r="C23" s="37" t="s">
        <v>1846</v>
      </c>
      <c r="D23" s="37" t="s">
        <v>1847</v>
      </c>
      <c r="E23" s="37" t="s">
        <v>1848</v>
      </c>
      <c r="F23" s="37" t="s">
        <v>1849</v>
      </c>
      <c r="G23" s="37" t="s">
        <v>1850</v>
      </c>
      <c r="H23" s="37" t="s">
        <v>1651</v>
      </c>
      <c r="I23" s="37" t="s">
        <v>1851</v>
      </c>
      <c r="J23" s="37" t="s">
        <v>57</v>
      </c>
      <c r="K23" s="37" t="s">
        <v>1852</v>
      </c>
      <c r="L23" s="37" t="s">
        <v>596</v>
      </c>
      <c r="M23" s="37"/>
      <c r="N23" s="37"/>
      <c r="O23" s="37" t="s">
        <v>1853</v>
      </c>
    </row>
    <row r="24" spans="1:15" ht="15" customHeight="1" x14ac:dyDescent="0.2">
      <c r="A24" s="12" t="s">
        <v>183</v>
      </c>
      <c r="B24" s="13" t="s">
        <v>184</v>
      </c>
      <c r="C24" s="37" t="s">
        <v>1854</v>
      </c>
      <c r="D24" s="37" t="s">
        <v>1855</v>
      </c>
      <c r="E24" s="37" t="s">
        <v>1856</v>
      </c>
      <c r="F24" s="37" t="s">
        <v>1857</v>
      </c>
      <c r="G24" s="37" t="s">
        <v>1858</v>
      </c>
      <c r="H24" s="37" t="s">
        <v>1859</v>
      </c>
      <c r="I24" s="37" t="s">
        <v>1860</v>
      </c>
      <c r="J24" s="37" t="s">
        <v>57</v>
      </c>
      <c r="K24" s="37" t="s">
        <v>1861</v>
      </c>
      <c r="L24" s="37" t="s">
        <v>1339</v>
      </c>
      <c r="M24" s="37"/>
      <c r="N24" s="37"/>
      <c r="O24" s="37" t="s">
        <v>1862</v>
      </c>
    </row>
    <row r="25" spans="1:15" ht="15" customHeight="1" x14ac:dyDescent="0.2">
      <c r="A25" s="12" t="s">
        <v>196</v>
      </c>
      <c r="B25" s="13" t="s">
        <v>197</v>
      </c>
      <c r="C25" s="37" t="s">
        <v>1863</v>
      </c>
      <c r="D25" s="37" t="s">
        <v>1864</v>
      </c>
      <c r="E25" s="37" t="s">
        <v>1865</v>
      </c>
      <c r="F25" s="37" t="s">
        <v>1866</v>
      </c>
      <c r="G25" s="37" t="s">
        <v>1867</v>
      </c>
      <c r="H25" s="37" t="s">
        <v>1868</v>
      </c>
      <c r="I25" s="37" t="s">
        <v>1869</v>
      </c>
      <c r="J25" s="37" t="s">
        <v>1870</v>
      </c>
      <c r="K25" s="37" t="s">
        <v>1871</v>
      </c>
      <c r="L25" s="37" t="s">
        <v>1872</v>
      </c>
      <c r="M25" s="37"/>
      <c r="N25" s="37"/>
      <c r="O25" s="37" t="s">
        <v>1873</v>
      </c>
    </row>
    <row r="26" spans="1:15" ht="15" customHeight="1" x14ac:dyDescent="0.2">
      <c r="A26" s="12" t="s">
        <v>209</v>
      </c>
      <c r="B26" s="13" t="s">
        <v>210</v>
      </c>
      <c r="C26" s="37" t="s">
        <v>1874</v>
      </c>
      <c r="D26" s="37" t="s">
        <v>1875</v>
      </c>
      <c r="E26" s="37" t="s">
        <v>1876</v>
      </c>
      <c r="F26" s="37" t="s">
        <v>1877</v>
      </c>
      <c r="G26" s="37" t="s">
        <v>1878</v>
      </c>
      <c r="H26" s="37" t="s">
        <v>1879</v>
      </c>
      <c r="I26" s="37" t="s">
        <v>1880</v>
      </c>
      <c r="J26" s="37" t="s">
        <v>1881</v>
      </c>
      <c r="K26" s="37" t="s">
        <v>1882</v>
      </c>
      <c r="L26" s="37" t="s">
        <v>1883</v>
      </c>
      <c r="M26" s="37"/>
      <c r="N26" s="37"/>
      <c r="O26" s="37" t="s">
        <v>1548</v>
      </c>
    </row>
    <row r="27" spans="1:15" ht="15" customHeight="1" x14ac:dyDescent="0.2">
      <c r="A27" s="12" t="s">
        <v>222</v>
      </c>
      <c r="B27" s="13" t="s">
        <v>223</v>
      </c>
      <c r="C27" s="37" t="s">
        <v>1884</v>
      </c>
      <c r="D27" s="37" t="s">
        <v>1885</v>
      </c>
      <c r="E27" s="37" t="s">
        <v>1886</v>
      </c>
      <c r="F27" s="37" t="s">
        <v>1887</v>
      </c>
      <c r="G27" s="37" t="s">
        <v>1888</v>
      </c>
      <c r="H27" s="37" t="s">
        <v>1889</v>
      </c>
      <c r="I27" s="37" t="s">
        <v>1890</v>
      </c>
      <c r="J27" s="37" t="s">
        <v>1891</v>
      </c>
      <c r="K27" s="37" t="s">
        <v>1892</v>
      </c>
      <c r="L27" s="37" t="s">
        <v>1893</v>
      </c>
      <c r="M27" s="37" t="s">
        <v>595</v>
      </c>
      <c r="N27" s="37"/>
      <c r="O27" s="37" t="s">
        <v>1894</v>
      </c>
    </row>
    <row r="28" spans="1:15" ht="15" customHeight="1" x14ac:dyDescent="0.2">
      <c r="A28" s="12" t="s">
        <v>235</v>
      </c>
      <c r="B28" s="13" t="s">
        <v>236</v>
      </c>
      <c r="C28" s="37" t="s">
        <v>1895</v>
      </c>
      <c r="D28" s="37" t="s">
        <v>1896</v>
      </c>
      <c r="E28" s="37" t="s">
        <v>1897</v>
      </c>
      <c r="F28" s="37" t="s">
        <v>1898</v>
      </c>
      <c r="G28" s="37" t="s">
        <v>1899</v>
      </c>
      <c r="H28" s="37" t="s">
        <v>1900</v>
      </c>
      <c r="I28" s="37" t="s">
        <v>1901</v>
      </c>
      <c r="J28" s="37" t="s">
        <v>57</v>
      </c>
      <c r="K28" s="37" t="s">
        <v>1902</v>
      </c>
      <c r="L28" s="37" t="s">
        <v>1379</v>
      </c>
      <c r="M28" s="37"/>
      <c r="N28" s="37"/>
      <c r="O28" s="37" t="s">
        <v>156</v>
      </c>
    </row>
    <row r="29" spans="1:15" ht="15" customHeight="1" x14ac:dyDescent="0.2">
      <c r="A29" s="12" t="s">
        <v>248</v>
      </c>
      <c r="B29" s="13" t="s">
        <v>249</v>
      </c>
      <c r="C29" s="37" t="s">
        <v>1903</v>
      </c>
      <c r="D29" s="37" t="s">
        <v>915</v>
      </c>
      <c r="E29" s="37" t="s">
        <v>1904</v>
      </c>
      <c r="F29" s="37" t="s">
        <v>1905</v>
      </c>
      <c r="G29" s="37" t="s">
        <v>1149</v>
      </c>
      <c r="H29" s="37" t="s">
        <v>1906</v>
      </c>
      <c r="I29" s="37" t="s">
        <v>57</v>
      </c>
      <c r="J29" s="37" t="s">
        <v>57</v>
      </c>
      <c r="K29" s="37" t="s">
        <v>1907</v>
      </c>
      <c r="L29" s="37" t="s">
        <v>1389</v>
      </c>
      <c r="M29" s="37"/>
      <c r="N29" s="37"/>
      <c r="O29" s="37" t="s">
        <v>979</v>
      </c>
    </row>
    <row r="30" spans="1:15" ht="15" customHeight="1" x14ac:dyDescent="0.2">
      <c r="A30" s="12" t="s">
        <v>261</v>
      </c>
      <c r="B30" s="13" t="s">
        <v>262</v>
      </c>
      <c r="C30" s="37" t="s">
        <v>1908</v>
      </c>
      <c r="D30" s="37" t="s">
        <v>1909</v>
      </c>
      <c r="E30" s="37" t="s">
        <v>1910</v>
      </c>
      <c r="F30" s="37" t="s">
        <v>1911</v>
      </c>
      <c r="G30" s="37" t="s">
        <v>1912</v>
      </c>
      <c r="H30" s="37" t="s">
        <v>1913</v>
      </c>
      <c r="I30" s="37" t="s">
        <v>1914</v>
      </c>
      <c r="J30" s="37" t="s">
        <v>57</v>
      </c>
      <c r="K30" s="37" t="s">
        <v>1915</v>
      </c>
      <c r="L30" s="37" t="s">
        <v>1399</v>
      </c>
      <c r="M30" s="37"/>
      <c r="N30" s="37"/>
      <c r="O30" s="37" t="s">
        <v>130</v>
      </c>
    </row>
    <row r="31" spans="1:15" ht="15" customHeight="1" x14ac:dyDescent="0.2">
      <c r="A31" s="12" t="s">
        <v>274</v>
      </c>
      <c r="B31" s="13" t="s">
        <v>275</v>
      </c>
      <c r="C31" s="37" t="s">
        <v>1916</v>
      </c>
      <c r="D31" s="37" t="s">
        <v>1917</v>
      </c>
      <c r="E31" s="37" t="s">
        <v>1918</v>
      </c>
      <c r="F31" s="37" t="s">
        <v>1919</v>
      </c>
      <c r="G31" s="37" t="s">
        <v>1920</v>
      </c>
      <c r="H31" s="37" t="s">
        <v>1326</v>
      </c>
      <c r="I31" s="37" t="s">
        <v>1921</v>
      </c>
      <c r="J31" s="37" t="s">
        <v>1922</v>
      </c>
      <c r="K31" s="37" t="s">
        <v>1923</v>
      </c>
      <c r="L31" s="37" t="s">
        <v>1924</v>
      </c>
      <c r="M31" s="37"/>
      <c r="N31" s="37"/>
      <c r="O31" s="37" t="s">
        <v>1925</v>
      </c>
    </row>
    <row r="32" spans="1:15" ht="15" customHeight="1" x14ac:dyDescent="0.2">
      <c r="A32" s="12" t="s">
        <v>287</v>
      </c>
      <c r="B32" s="13" t="s">
        <v>288</v>
      </c>
      <c r="C32" s="37" t="s">
        <v>1926</v>
      </c>
      <c r="D32" s="37" t="s">
        <v>1927</v>
      </c>
      <c r="E32" s="37" t="s">
        <v>1928</v>
      </c>
      <c r="F32" s="37" t="s">
        <v>1929</v>
      </c>
      <c r="G32" s="37" t="s">
        <v>1930</v>
      </c>
      <c r="H32" s="37" t="s">
        <v>1931</v>
      </c>
      <c r="I32" s="37" t="s">
        <v>57</v>
      </c>
      <c r="J32" s="37" t="s">
        <v>57</v>
      </c>
      <c r="K32" s="37" t="s">
        <v>1311</v>
      </c>
      <c r="L32" s="37" t="s">
        <v>1312</v>
      </c>
      <c r="M32" s="37" t="s">
        <v>595</v>
      </c>
      <c r="N32" s="37"/>
      <c r="O32" s="37" t="s">
        <v>1932</v>
      </c>
    </row>
    <row r="33" spans="1:15" ht="15" customHeight="1" x14ac:dyDescent="0.2">
      <c r="A33" s="12" t="s">
        <v>300</v>
      </c>
      <c r="B33" s="13" t="s">
        <v>301</v>
      </c>
      <c r="C33" s="37" t="s">
        <v>1933</v>
      </c>
      <c r="D33" s="37" t="s">
        <v>1934</v>
      </c>
      <c r="E33" s="37" t="s">
        <v>1935</v>
      </c>
      <c r="F33" s="37" t="s">
        <v>1936</v>
      </c>
      <c r="G33" s="37" t="s">
        <v>1937</v>
      </c>
      <c r="H33" s="37" t="s">
        <v>1938</v>
      </c>
      <c r="I33" s="37" t="s">
        <v>57</v>
      </c>
      <c r="J33" s="37" t="s">
        <v>57</v>
      </c>
      <c r="K33" s="37" t="s">
        <v>1939</v>
      </c>
      <c r="L33" s="37" t="s">
        <v>1940</v>
      </c>
      <c r="M33" s="37"/>
      <c r="N33" s="37"/>
      <c r="O33" s="37" t="s">
        <v>979</v>
      </c>
    </row>
    <row r="34" spans="1:15" ht="15" customHeight="1" x14ac:dyDescent="0.2">
      <c r="A34" s="12" t="s">
        <v>311</v>
      </c>
      <c r="B34" s="13" t="s">
        <v>312</v>
      </c>
      <c r="C34" s="37" t="s">
        <v>1941</v>
      </c>
      <c r="D34" s="37" t="s">
        <v>1942</v>
      </c>
      <c r="E34" s="37" t="s">
        <v>1943</v>
      </c>
      <c r="F34" s="37" t="s">
        <v>1944</v>
      </c>
      <c r="G34" s="37" t="s">
        <v>1945</v>
      </c>
      <c r="H34" s="37" t="s">
        <v>1946</v>
      </c>
      <c r="I34" s="37" t="s">
        <v>1947</v>
      </c>
      <c r="J34" s="37" t="s">
        <v>57</v>
      </c>
      <c r="K34" s="37" t="s">
        <v>1948</v>
      </c>
      <c r="L34" s="37" t="s">
        <v>1437</v>
      </c>
      <c r="M34" s="37"/>
      <c r="N34" s="37"/>
      <c r="O34" s="37" t="s">
        <v>746</v>
      </c>
    </row>
    <row r="35" spans="1:15" ht="15" customHeight="1" x14ac:dyDescent="0.2">
      <c r="A35" s="12" t="s">
        <v>324</v>
      </c>
      <c r="B35" s="13" t="s">
        <v>325</v>
      </c>
      <c r="C35" s="37" t="s">
        <v>1949</v>
      </c>
      <c r="D35" s="37" t="s">
        <v>1950</v>
      </c>
      <c r="E35" s="37" t="s">
        <v>1951</v>
      </c>
      <c r="F35" s="37" t="s">
        <v>1952</v>
      </c>
      <c r="G35" s="37" t="s">
        <v>1953</v>
      </c>
      <c r="H35" s="37" t="s">
        <v>1954</v>
      </c>
      <c r="I35" s="37" t="s">
        <v>1955</v>
      </c>
      <c r="J35" s="37" t="s">
        <v>1956</v>
      </c>
      <c r="K35" s="37" t="s">
        <v>1957</v>
      </c>
      <c r="L35" s="37" t="s">
        <v>1958</v>
      </c>
      <c r="M35" s="37"/>
      <c r="N35" s="37"/>
      <c r="O35" s="37" t="s">
        <v>96</v>
      </c>
    </row>
    <row r="36" spans="1:15" ht="15" customHeight="1" x14ac:dyDescent="0.2">
      <c r="A36" s="12" t="s">
        <v>337</v>
      </c>
      <c r="B36" s="13" t="s">
        <v>338</v>
      </c>
      <c r="C36" s="37" t="s">
        <v>1959</v>
      </c>
      <c r="D36" s="37" t="s">
        <v>1960</v>
      </c>
      <c r="E36" s="37" t="s">
        <v>1961</v>
      </c>
      <c r="F36" s="37" t="s">
        <v>1962</v>
      </c>
      <c r="G36" s="37" t="s">
        <v>1963</v>
      </c>
      <c r="H36" s="37" t="s">
        <v>1964</v>
      </c>
      <c r="I36" s="37" t="s">
        <v>1965</v>
      </c>
      <c r="J36" s="37" t="s">
        <v>57</v>
      </c>
      <c r="K36" s="37" t="s">
        <v>1966</v>
      </c>
      <c r="L36" s="37" t="s">
        <v>1455</v>
      </c>
      <c r="M36" s="37"/>
      <c r="N36" s="37"/>
      <c r="O36" s="37" t="s">
        <v>1967</v>
      </c>
    </row>
    <row r="37" spans="1:15" ht="15" customHeight="1" x14ac:dyDescent="0.2">
      <c r="A37" s="12" t="s">
        <v>350</v>
      </c>
      <c r="B37" s="13" t="s">
        <v>351</v>
      </c>
      <c r="C37" s="37" t="s">
        <v>1968</v>
      </c>
      <c r="D37" s="37" t="s">
        <v>1969</v>
      </c>
      <c r="E37" s="37" t="s">
        <v>1970</v>
      </c>
      <c r="F37" s="37" t="s">
        <v>1971</v>
      </c>
      <c r="G37" s="37" t="s">
        <v>1972</v>
      </c>
      <c r="H37" s="37" t="s">
        <v>1973</v>
      </c>
      <c r="I37" s="37" t="s">
        <v>1974</v>
      </c>
      <c r="J37" s="37" t="s">
        <v>57</v>
      </c>
      <c r="K37" s="37" t="s">
        <v>1975</v>
      </c>
      <c r="L37" s="37" t="s">
        <v>1464</v>
      </c>
      <c r="M37" s="37"/>
      <c r="N37" s="37"/>
      <c r="O37" s="37" t="s">
        <v>103</v>
      </c>
    </row>
    <row r="38" spans="1:15" ht="15" customHeight="1" x14ac:dyDescent="0.2">
      <c r="A38" s="12" t="s">
        <v>363</v>
      </c>
      <c r="B38" s="13" t="s">
        <v>364</v>
      </c>
      <c r="C38" s="37" t="s">
        <v>1976</v>
      </c>
      <c r="D38" s="37" t="s">
        <v>1977</v>
      </c>
      <c r="E38" s="37" t="s">
        <v>1978</v>
      </c>
      <c r="F38" s="37" t="s">
        <v>1979</v>
      </c>
      <c r="G38" s="37" t="s">
        <v>1574</v>
      </c>
      <c r="H38" s="37" t="s">
        <v>1980</v>
      </c>
      <c r="I38" s="37" t="s">
        <v>57</v>
      </c>
      <c r="J38" s="37" t="s">
        <v>57</v>
      </c>
      <c r="K38" s="37" t="s">
        <v>1981</v>
      </c>
      <c r="L38" s="37" t="s">
        <v>1464</v>
      </c>
      <c r="M38" s="37"/>
      <c r="N38" s="37"/>
      <c r="O38" s="37" t="s">
        <v>979</v>
      </c>
    </row>
    <row r="39" spans="1:15" ht="15" customHeight="1" x14ac:dyDescent="0.2">
      <c r="A39" s="12" t="s">
        <v>376</v>
      </c>
      <c r="B39" s="13" t="s">
        <v>377</v>
      </c>
      <c r="C39" s="37" t="s">
        <v>1982</v>
      </c>
      <c r="D39" s="37" t="s">
        <v>1983</v>
      </c>
      <c r="E39" s="37" t="s">
        <v>1984</v>
      </c>
      <c r="F39" s="37" t="s">
        <v>1985</v>
      </c>
      <c r="G39" s="37" t="s">
        <v>1288</v>
      </c>
      <c r="H39" s="37" t="s">
        <v>1986</v>
      </c>
      <c r="I39" s="37" t="s">
        <v>57</v>
      </c>
      <c r="J39" s="37" t="s">
        <v>57</v>
      </c>
      <c r="K39" s="37" t="s">
        <v>1987</v>
      </c>
      <c r="L39" s="37" t="s">
        <v>1483</v>
      </c>
      <c r="M39" s="37"/>
      <c r="N39" s="37"/>
      <c r="O39" s="37" t="s">
        <v>979</v>
      </c>
    </row>
    <row r="40" spans="1:15" ht="15" customHeight="1" x14ac:dyDescent="0.2">
      <c r="A40" s="12" t="s">
        <v>389</v>
      </c>
      <c r="B40" s="13" t="s">
        <v>390</v>
      </c>
      <c r="C40" s="37" t="s">
        <v>1988</v>
      </c>
      <c r="D40" s="37" t="s">
        <v>1989</v>
      </c>
      <c r="E40" s="37" t="s">
        <v>1990</v>
      </c>
      <c r="F40" s="37" t="s">
        <v>1991</v>
      </c>
      <c r="G40" s="37" t="s">
        <v>1992</v>
      </c>
      <c r="H40" s="37" t="s">
        <v>1993</v>
      </c>
      <c r="I40" s="37" t="s">
        <v>1994</v>
      </c>
      <c r="J40" s="37" t="s">
        <v>57</v>
      </c>
      <c r="K40" s="37" t="s">
        <v>1995</v>
      </c>
      <c r="L40" s="37" t="s">
        <v>1492</v>
      </c>
      <c r="M40" s="37"/>
      <c r="N40" s="37"/>
      <c r="O40" s="37" t="s">
        <v>775</v>
      </c>
    </row>
    <row r="41" spans="1:15" ht="15" customHeight="1" x14ac:dyDescent="0.2">
      <c r="A41" s="12" t="s">
        <v>402</v>
      </c>
      <c r="B41" s="13" t="s">
        <v>403</v>
      </c>
      <c r="C41" s="37" t="s">
        <v>1996</v>
      </c>
      <c r="D41" s="37" t="s">
        <v>1997</v>
      </c>
      <c r="E41" s="37" t="s">
        <v>1998</v>
      </c>
      <c r="F41" s="37" t="s">
        <v>1999</v>
      </c>
      <c r="G41" s="37" t="s">
        <v>2000</v>
      </c>
      <c r="H41" s="37" t="s">
        <v>2001</v>
      </c>
      <c r="I41" s="37" t="s">
        <v>57</v>
      </c>
      <c r="J41" s="37" t="s">
        <v>57</v>
      </c>
      <c r="K41" s="37" t="s">
        <v>2002</v>
      </c>
      <c r="L41" s="37" t="s">
        <v>1437</v>
      </c>
      <c r="M41" s="37"/>
      <c r="N41" s="37"/>
      <c r="O41" s="37" t="s">
        <v>979</v>
      </c>
    </row>
    <row r="42" spans="1:15" ht="15" customHeight="1" x14ac:dyDescent="0.2">
      <c r="A42" s="12" t="s">
        <v>415</v>
      </c>
      <c r="B42" s="13" t="s">
        <v>416</v>
      </c>
      <c r="C42" s="37" t="s">
        <v>2003</v>
      </c>
      <c r="D42" s="37" t="s">
        <v>2004</v>
      </c>
      <c r="E42" s="37" t="s">
        <v>2005</v>
      </c>
      <c r="F42" s="37" t="s">
        <v>2006</v>
      </c>
      <c r="G42" s="37" t="s">
        <v>2007</v>
      </c>
      <c r="H42" s="37" t="s">
        <v>2008</v>
      </c>
      <c r="I42" s="37" t="s">
        <v>2009</v>
      </c>
      <c r="J42" s="37" t="s">
        <v>2010</v>
      </c>
      <c r="K42" s="37" t="s">
        <v>2011</v>
      </c>
      <c r="L42" s="37" t="s">
        <v>44</v>
      </c>
      <c r="M42" s="37"/>
      <c r="N42" s="37"/>
      <c r="O42" s="37" t="s">
        <v>2012</v>
      </c>
    </row>
    <row r="43" spans="1:15" ht="15" customHeight="1" x14ac:dyDescent="0.2">
      <c r="A43" s="12" t="s">
        <v>427</v>
      </c>
      <c r="B43" s="13" t="s">
        <v>428</v>
      </c>
      <c r="C43" s="37" t="s">
        <v>2013</v>
      </c>
      <c r="D43" s="37" t="s">
        <v>2014</v>
      </c>
      <c r="E43" s="37" t="s">
        <v>2015</v>
      </c>
      <c r="F43" s="37" t="s">
        <v>2016</v>
      </c>
      <c r="G43" s="37" t="s">
        <v>2017</v>
      </c>
      <c r="H43" s="37" t="s">
        <v>2018</v>
      </c>
      <c r="I43" s="37" t="s">
        <v>2019</v>
      </c>
      <c r="J43" s="37" t="s">
        <v>57</v>
      </c>
      <c r="K43" s="37" t="s">
        <v>2020</v>
      </c>
      <c r="L43" s="37" t="s">
        <v>1519</v>
      </c>
      <c r="M43" s="37" t="s">
        <v>595</v>
      </c>
      <c r="N43" s="37"/>
      <c r="O43" s="37" t="s">
        <v>2021</v>
      </c>
    </row>
    <row r="44" spans="1:15" ht="15" customHeight="1" x14ac:dyDescent="0.2">
      <c r="A44" s="12" t="s">
        <v>440</v>
      </c>
      <c r="B44" s="13" t="s">
        <v>441</v>
      </c>
      <c r="C44" s="37" t="s">
        <v>2022</v>
      </c>
      <c r="D44" s="37" t="s">
        <v>2023</v>
      </c>
      <c r="E44" s="37" t="s">
        <v>2024</v>
      </c>
      <c r="F44" s="37" t="s">
        <v>2025</v>
      </c>
      <c r="G44" s="37" t="s">
        <v>2026</v>
      </c>
      <c r="H44" s="37" t="s">
        <v>2027</v>
      </c>
      <c r="I44" s="37" t="s">
        <v>2028</v>
      </c>
      <c r="J44" s="37" t="s">
        <v>57</v>
      </c>
      <c r="K44" s="37" t="s">
        <v>2029</v>
      </c>
      <c r="L44" s="37" t="s">
        <v>1446</v>
      </c>
      <c r="M44" s="37"/>
      <c r="N44" s="37"/>
      <c r="O44" s="37" t="s">
        <v>2030</v>
      </c>
    </row>
    <row r="45" spans="1:15" ht="15" customHeight="1" x14ac:dyDescent="0.2">
      <c r="A45" s="12" t="s">
        <v>453</v>
      </c>
      <c r="B45" s="13" t="s">
        <v>454</v>
      </c>
      <c r="C45" s="37" t="s">
        <v>2031</v>
      </c>
      <c r="D45" s="37" t="s">
        <v>2032</v>
      </c>
      <c r="E45" s="37" t="s">
        <v>2033</v>
      </c>
      <c r="F45" s="37" t="s">
        <v>2034</v>
      </c>
      <c r="G45" s="37" t="s">
        <v>2035</v>
      </c>
      <c r="H45" s="37" t="s">
        <v>1302</v>
      </c>
      <c r="I45" s="37" t="s">
        <v>1738</v>
      </c>
      <c r="J45" s="37" t="s">
        <v>57</v>
      </c>
      <c r="K45" s="37" t="s">
        <v>2036</v>
      </c>
      <c r="L45" s="37" t="s">
        <v>1446</v>
      </c>
      <c r="M45" s="37" t="s">
        <v>595</v>
      </c>
      <c r="N45" s="37"/>
      <c r="O45" s="37" t="s">
        <v>2037</v>
      </c>
    </row>
    <row r="46" spans="1:15" ht="15" customHeight="1" x14ac:dyDescent="0.2">
      <c r="A46" s="12" t="s">
        <v>466</v>
      </c>
      <c r="B46" s="13" t="s">
        <v>467</v>
      </c>
      <c r="C46" s="37" t="s">
        <v>2038</v>
      </c>
      <c r="D46" s="37" t="s">
        <v>2039</v>
      </c>
      <c r="E46" s="37" t="s">
        <v>2040</v>
      </c>
      <c r="F46" s="37" t="s">
        <v>2041</v>
      </c>
      <c r="G46" s="37" t="s">
        <v>2042</v>
      </c>
      <c r="H46" s="37" t="s">
        <v>2043</v>
      </c>
      <c r="I46" s="37" t="s">
        <v>2044</v>
      </c>
      <c r="J46" s="37" t="s">
        <v>2045</v>
      </c>
      <c r="K46" s="37" t="s">
        <v>2046</v>
      </c>
      <c r="L46" s="37" t="s">
        <v>2047</v>
      </c>
      <c r="M46" s="37"/>
      <c r="N46" s="37"/>
      <c r="O46" s="37" t="s">
        <v>2048</v>
      </c>
    </row>
    <row r="47" spans="1:15" ht="15" customHeight="1" x14ac:dyDescent="0.2">
      <c r="A47" s="12" t="s">
        <v>479</v>
      </c>
      <c r="B47" s="13" t="s">
        <v>480</v>
      </c>
      <c r="C47" s="37" t="s">
        <v>2049</v>
      </c>
      <c r="D47" s="37" t="s">
        <v>2050</v>
      </c>
      <c r="E47" s="37" t="s">
        <v>2051</v>
      </c>
      <c r="F47" s="37" t="s">
        <v>2052</v>
      </c>
      <c r="G47" s="37" t="s">
        <v>2053</v>
      </c>
      <c r="H47" s="37" t="s">
        <v>2054</v>
      </c>
      <c r="I47" s="37" t="s">
        <v>2055</v>
      </c>
      <c r="J47" s="37" t="s">
        <v>57</v>
      </c>
      <c r="K47" s="37" t="s">
        <v>2056</v>
      </c>
      <c r="L47" s="37" t="s">
        <v>1389</v>
      </c>
      <c r="M47" s="37"/>
      <c r="N47" s="37"/>
      <c r="O47" s="37" t="s">
        <v>2057</v>
      </c>
    </row>
    <row r="48" spans="1:15" ht="15" customHeight="1" x14ac:dyDescent="0.2">
      <c r="A48" s="12" t="s">
        <v>492</v>
      </c>
      <c r="B48" s="13" t="s">
        <v>493</v>
      </c>
      <c r="C48" s="37" t="s">
        <v>2058</v>
      </c>
      <c r="D48" s="37" t="s">
        <v>2059</v>
      </c>
      <c r="E48" s="37" t="s">
        <v>2060</v>
      </c>
      <c r="F48" s="37" t="s">
        <v>2061</v>
      </c>
      <c r="G48" s="37" t="s">
        <v>1736</v>
      </c>
      <c r="H48" s="37" t="s">
        <v>2062</v>
      </c>
      <c r="I48" s="37" t="s">
        <v>2063</v>
      </c>
      <c r="J48" s="37" t="s">
        <v>2064</v>
      </c>
      <c r="K48" s="37" t="s">
        <v>2065</v>
      </c>
      <c r="L48" s="37" t="s">
        <v>2066</v>
      </c>
      <c r="M48" s="37"/>
      <c r="N48" s="37"/>
      <c r="O48" s="37" t="s">
        <v>2067</v>
      </c>
    </row>
    <row r="49" spans="1:15" ht="15" customHeight="1" x14ac:dyDescent="0.2">
      <c r="A49" s="12" t="s">
        <v>504</v>
      </c>
      <c r="B49" s="13" t="s">
        <v>505</v>
      </c>
      <c r="C49" s="37" t="s">
        <v>2068</v>
      </c>
      <c r="D49" s="37" t="s">
        <v>2069</v>
      </c>
      <c r="E49" s="37" t="s">
        <v>2070</v>
      </c>
      <c r="F49" s="37" t="s">
        <v>2071</v>
      </c>
      <c r="G49" s="37" t="s">
        <v>2072</v>
      </c>
      <c r="H49" s="37" t="s">
        <v>1607</v>
      </c>
      <c r="I49" s="37" t="s">
        <v>2073</v>
      </c>
      <c r="J49" s="37" t="s">
        <v>2074</v>
      </c>
      <c r="K49" s="37" t="s">
        <v>2075</v>
      </c>
      <c r="L49" s="37" t="s">
        <v>2076</v>
      </c>
      <c r="M49" s="37"/>
      <c r="N49" s="37"/>
      <c r="O49" s="37" t="s">
        <v>2077</v>
      </c>
    </row>
    <row r="50" spans="1:15" ht="15" customHeight="1" x14ac:dyDescent="0.2">
      <c r="A50" s="12" t="s">
        <v>515</v>
      </c>
      <c r="B50" s="13" t="s">
        <v>516</v>
      </c>
      <c r="C50" s="37" t="s">
        <v>2078</v>
      </c>
      <c r="D50" s="37" t="s">
        <v>642</v>
      </c>
      <c r="E50" s="37" t="s">
        <v>2079</v>
      </c>
      <c r="F50" s="37" t="s">
        <v>832</v>
      </c>
      <c r="G50" s="37" t="s">
        <v>2080</v>
      </c>
      <c r="H50" s="37" t="s">
        <v>2081</v>
      </c>
      <c r="I50" s="37" t="s">
        <v>2082</v>
      </c>
      <c r="J50" s="37" t="s">
        <v>30</v>
      </c>
      <c r="K50" s="37" t="s">
        <v>2083</v>
      </c>
      <c r="L50" s="37" t="s">
        <v>30</v>
      </c>
      <c r="M50" s="37"/>
      <c r="N50" s="37"/>
      <c r="O50" s="37" t="s">
        <v>2084</v>
      </c>
    </row>
    <row r="51" spans="1:15" ht="15" customHeight="1" x14ac:dyDescent="0.2">
      <c r="A51" s="12" t="s">
        <v>524</v>
      </c>
      <c r="B51" s="13" t="s">
        <v>525</v>
      </c>
      <c r="C51" s="37" t="s">
        <v>2085</v>
      </c>
      <c r="D51" s="37" t="s">
        <v>27</v>
      </c>
      <c r="E51" s="37" t="s">
        <v>2086</v>
      </c>
      <c r="F51" s="37" t="s">
        <v>897</v>
      </c>
      <c r="G51" s="37" t="s">
        <v>2087</v>
      </c>
      <c r="H51" s="37" t="s">
        <v>30</v>
      </c>
      <c r="I51" s="37" t="s">
        <v>2088</v>
      </c>
      <c r="J51" s="37" t="s">
        <v>57</v>
      </c>
      <c r="K51" s="37" t="s">
        <v>2088</v>
      </c>
      <c r="L51" s="37" t="s">
        <v>30</v>
      </c>
      <c r="M51" s="37"/>
      <c r="N51" s="37"/>
      <c r="O51" s="37" t="s">
        <v>323</v>
      </c>
    </row>
    <row r="52" spans="1:15" ht="15" customHeight="1" x14ac:dyDescent="0.2">
      <c r="A52" s="12" t="s">
        <v>531</v>
      </c>
      <c r="B52" s="13" t="s">
        <v>532</v>
      </c>
      <c r="C52" s="37" t="s">
        <v>2089</v>
      </c>
      <c r="D52" s="37" t="s">
        <v>27</v>
      </c>
      <c r="E52" s="37" t="s">
        <v>1258</v>
      </c>
      <c r="F52" s="37" t="s">
        <v>1002</v>
      </c>
      <c r="G52" s="37" t="s">
        <v>2090</v>
      </c>
      <c r="H52" s="37" t="s">
        <v>30</v>
      </c>
      <c r="I52" s="37" t="s">
        <v>2091</v>
      </c>
      <c r="J52" s="37" t="s">
        <v>57</v>
      </c>
      <c r="K52" s="37" t="s">
        <v>2091</v>
      </c>
      <c r="L52" s="37" t="s">
        <v>30</v>
      </c>
      <c r="M52" s="37"/>
      <c r="N52" s="37"/>
      <c r="O52" s="37" t="s">
        <v>75</v>
      </c>
    </row>
    <row r="53" spans="1:15" ht="15" customHeight="1" x14ac:dyDescent="0.2">
      <c r="A53" s="12" t="s">
        <v>538</v>
      </c>
      <c r="B53" s="13" t="s">
        <v>539</v>
      </c>
      <c r="C53" s="37" t="s">
        <v>2092</v>
      </c>
      <c r="D53" s="37" t="s">
        <v>27</v>
      </c>
      <c r="E53" s="37" t="s">
        <v>2093</v>
      </c>
      <c r="F53" s="37" t="s">
        <v>27</v>
      </c>
      <c r="G53" s="37" t="s">
        <v>2094</v>
      </c>
      <c r="H53" s="37" t="s">
        <v>30</v>
      </c>
      <c r="I53" s="37" t="s">
        <v>2095</v>
      </c>
      <c r="J53" s="37" t="s">
        <v>30</v>
      </c>
      <c r="K53" s="37" t="s">
        <v>2095</v>
      </c>
      <c r="L53" s="37" t="s">
        <v>30</v>
      </c>
      <c r="M53" s="37"/>
      <c r="N53" s="37"/>
      <c r="O53" s="37" t="s">
        <v>1169</v>
      </c>
    </row>
    <row r="54" spans="1:15" ht="15" customHeight="1" x14ac:dyDescent="0.2">
      <c r="A54" s="12" t="s">
        <v>545</v>
      </c>
      <c r="B54" s="13" t="s">
        <v>546</v>
      </c>
      <c r="C54" s="37" t="s">
        <v>2096</v>
      </c>
      <c r="D54" s="37" t="s">
        <v>27</v>
      </c>
      <c r="E54" s="37" t="s">
        <v>2097</v>
      </c>
      <c r="F54" s="37" t="s">
        <v>27</v>
      </c>
      <c r="G54" s="37" t="s">
        <v>2098</v>
      </c>
      <c r="H54" s="37" t="s">
        <v>30</v>
      </c>
      <c r="I54" s="37" t="s">
        <v>2099</v>
      </c>
      <c r="J54" s="37" t="s">
        <v>30</v>
      </c>
      <c r="K54" s="37" t="s">
        <v>2099</v>
      </c>
      <c r="L54" s="37" t="s">
        <v>30</v>
      </c>
      <c r="M54" s="37"/>
      <c r="N54" s="37"/>
      <c r="O54" s="37" t="s">
        <v>2100</v>
      </c>
    </row>
    <row r="55" spans="1:15" ht="26.1" customHeight="1" x14ac:dyDescent="0.2">
      <c r="A55" s="12" t="s">
        <v>551</v>
      </c>
      <c r="B55" s="13" t="s">
        <v>552</v>
      </c>
      <c r="C55" s="37" t="s">
        <v>2101</v>
      </c>
      <c r="D55" s="37" t="s">
        <v>27</v>
      </c>
      <c r="E55" s="37" t="s">
        <v>2102</v>
      </c>
      <c r="F55" s="37" t="s">
        <v>27</v>
      </c>
      <c r="G55" s="37" t="s">
        <v>2103</v>
      </c>
      <c r="H55" s="37" t="s">
        <v>30</v>
      </c>
      <c r="I55" s="37" t="s">
        <v>30</v>
      </c>
      <c r="J55" s="37" t="s">
        <v>30</v>
      </c>
      <c r="K55" s="37" t="s">
        <v>30</v>
      </c>
      <c r="L55" s="37" t="s">
        <v>30</v>
      </c>
      <c r="M55" s="37"/>
      <c r="N55" s="37"/>
      <c r="O55" s="37" t="s">
        <v>550</v>
      </c>
    </row>
    <row r="56" spans="1:15" ht="15" customHeight="1" x14ac:dyDescent="0.2">
      <c r="A56" s="12" t="s">
        <v>555</v>
      </c>
      <c r="B56" s="13" t="s">
        <v>556</v>
      </c>
      <c r="C56" s="37" t="s">
        <v>2104</v>
      </c>
      <c r="D56" s="37" t="s">
        <v>2105</v>
      </c>
      <c r="E56" s="37" t="s">
        <v>2106</v>
      </c>
      <c r="F56" s="37" t="s">
        <v>2107</v>
      </c>
      <c r="G56" s="37" t="s">
        <v>2108</v>
      </c>
      <c r="H56" s="37" t="s">
        <v>2109</v>
      </c>
      <c r="I56" s="37" t="s">
        <v>30</v>
      </c>
      <c r="J56" s="37" t="s">
        <v>30</v>
      </c>
      <c r="K56" s="37" t="s">
        <v>30</v>
      </c>
      <c r="L56" s="37" t="s">
        <v>30</v>
      </c>
      <c r="M56" s="37"/>
      <c r="N56" s="37"/>
      <c r="O56" s="37" t="s">
        <v>550</v>
      </c>
    </row>
  </sheetData>
  <mergeCells count="11">
    <mergeCell ref="K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39370078740157483" right="0.39370078740157483" top="0.39370078740157483" bottom="0.39370078740157483" header="0" footer="0"/>
  <pageSetup scale="72" pageOrder="overThenDown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5"/>
  <sheetViews>
    <sheetView view="pageBreakPreview" zoomScale="110" zoomScaleNormal="100" zoomScaleSheetLayoutView="110" workbookViewId="0">
      <pane ySplit="4" topLeftCell="A5" activePane="bottomLeft" state="frozen"/>
      <selection pane="bottomLeft" activeCell="F1" sqref="F1:I1"/>
    </sheetView>
  </sheetViews>
  <sheetFormatPr defaultColWidth="10.33203125" defaultRowHeight="11.45" customHeight="1" x14ac:dyDescent="0.25"/>
  <cols>
    <col min="1" max="1" width="9.1640625" style="4" customWidth="1"/>
    <col min="2" max="2" width="35" style="4" customWidth="1"/>
    <col min="3" max="3" width="21.83203125" style="4" customWidth="1"/>
    <col min="4" max="4" width="18.33203125" style="4" customWidth="1"/>
    <col min="5" max="5" width="19.83203125" style="4" customWidth="1"/>
    <col min="6" max="6" width="13" style="17" customWidth="1"/>
    <col min="7" max="7" width="19.1640625" style="2" customWidth="1"/>
    <col min="8" max="8" width="17" style="2" customWidth="1"/>
    <col min="9" max="9" width="16.5" style="2" customWidth="1"/>
    <col min="10" max="16384" width="10.33203125" style="3"/>
  </cols>
  <sheetData>
    <row r="1" spans="1:9" s="1" customFormat="1" ht="41.25" customHeight="1" x14ac:dyDescent="0.2">
      <c r="F1" s="198" t="s">
        <v>2455</v>
      </c>
      <c r="G1" s="198"/>
      <c r="H1" s="198"/>
      <c r="I1" s="198"/>
    </row>
    <row r="2" spans="1:9" s="1" customFormat="1" ht="50.25" customHeight="1" x14ac:dyDescent="0.2">
      <c r="A2" s="192" t="s">
        <v>2251</v>
      </c>
      <c r="B2" s="192"/>
      <c r="C2" s="192"/>
      <c r="D2" s="192"/>
      <c r="E2" s="192"/>
      <c r="F2" s="192"/>
      <c r="G2" s="192"/>
      <c r="H2" s="192"/>
      <c r="I2" s="192"/>
    </row>
    <row r="3" spans="1:9" s="4" customFormat="1" ht="33.75" customHeight="1" x14ac:dyDescent="0.2">
      <c r="A3" s="199" t="s">
        <v>1615</v>
      </c>
      <c r="B3" s="199"/>
      <c r="C3" s="199"/>
      <c r="D3" s="199"/>
      <c r="E3" s="199"/>
      <c r="F3" s="199"/>
      <c r="G3" s="199"/>
      <c r="H3" s="199"/>
      <c r="I3" s="199"/>
    </row>
    <row r="4" spans="1:9" s="2" customFormat="1" ht="125.1" customHeight="1" x14ac:dyDescent="0.25">
      <c r="A4" s="35" t="s">
        <v>1</v>
      </c>
      <c r="B4" s="5" t="s">
        <v>2</v>
      </c>
      <c r="C4" s="18" t="s">
        <v>1616</v>
      </c>
      <c r="D4" s="18" t="s">
        <v>1617</v>
      </c>
      <c r="E4" s="18" t="s">
        <v>1618</v>
      </c>
      <c r="F4" s="18" t="s">
        <v>6</v>
      </c>
      <c r="G4" s="5" t="s">
        <v>7</v>
      </c>
      <c r="H4" s="18" t="s">
        <v>1619</v>
      </c>
      <c r="I4" s="5" t="s">
        <v>8</v>
      </c>
    </row>
    <row r="5" spans="1:9" s="11" customFormat="1" ht="15" customHeight="1" x14ac:dyDescent="0.25">
      <c r="A5" s="36"/>
      <c r="B5" s="9" t="s">
        <v>12</v>
      </c>
      <c r="C5" s="10" t="s">
        <v>1620</v>
      </c>
      <c r="D5" s="10" t="s">
        <v>1621</v>
      </c>
      <c r="E5" s="10" t="s">
        <v>1622</v>
      </c>
      <c r="F5" s="10"/>
      <c r="G5" s="10"/>
      <c r="H5" s="10"/>
      <c r="I5" s="10"/>
    </row>
    <row r="6" spans="1:9" ht="15" customHeight="1" x14ac:dyDescent="0.2">
      <c r="A6" s="13" t="s">
        <v>24</v>
      </c>
      <c r="B6" s="13" t="s">
        <v>25</v>
      </c>
      <c r="C6" s="37" t="s">
        <v>1623</v>
      </c>
      <c r="D6" s="37" t="s">
        <v>1624</v>
      </c>
      <c r="E6" s="38" t="s">
        <v>1625</v>
      </c>
      <c r="F6" s="37" t="s">
        <v>30</v>
      </c>
      <c r="G6" s="37" t="s">
        <v>30</v>
      </c>
      <c r="H6" s="38"/>
      <c r="I6" s="38" t="s">
        <v>550</v>
      </c>
    </row>
    <row r="7" spans="1:9" ht="15" customHeight="1" x14ac:dyDescent="0.2">
      <c r="A7" s="13" t="s">
        <v>33</v>
      </c>
      <c r="B7" s="13" t="s">
        <v>34</v>
      </c>
      <c r="C7" s="37" t="s">
        <v>627</v>
      </c>
      <c r="D7" s="37" t="s">
        <v>1626</v>
      </c>
      <c r="E7" s="38" t="s">
        <v>1627</v>
      </c>
      <c r="F7" s="37" t="s">
        <v>30</v>
      </c>
      <c r="G7" s="37" t="s">
        <v>30</v>
      </c>
      <c r="H7" s="38"/>
      <c r="I7" s="38" t="s">
        <v>550</v>
      </c>
    </row>
    <row r="8" spans="1:9" ht="26.1" customHeight="1" x14ac:dyDescent="0.2">
      <c r="A8" s="13" t="s">
        <v>40</v>
      </c>
      <c r="B8" s="13" t="s">
        <v>41</v>
      </c>
      <c r="C8" s="37" t="s">
        <v>509</v>
      </c>
      <c r="D8" s="37" t="s">
        <v>801</v>
      </c>
      <c r="E8" s="38" t="s">
        <v>1628</v>
      </c>
      <c r="F8" s="37" t="s">
        <v>30</v>
      </c>
      <c r="G8" s="37" t="s">
        <v>30</v>
      </c>
      <c r="H8" s="38"/>
      <c r="I8" s="38" t="s">
        <v>550</v>
      </c>
    </row>
    <row r="9" spans="1:9" ht="15" customHeight="1" x14ac:dyDescent="0.2">
      <c r="A9" s="13" t="s">
        <v>48</v>
      </c>
      <c r="B9" s="13" t="s">
        <v>49</v>
      </c>
      <c r="C9" s="37" t="s">
        <v>1629</v>
      </c>
      <c r="D9" s="37" t="s">
        <v>1630</v>
      </c>
      <c r="E9" s="38" t="s">
        <v>1010</v>
      </c>
      <c r="F9" s="37" t="s">
        <v>30</v>
      </c>
      <c r="G9" s="37" t="s">
        <v>30</v>
      </c>
      <c r="H9" s="38"/>
      <c r="I9" s="38" t="s">
        <v>550</v>
      </c>
    </row>
    <row r="10" spans="1:9" ht="26.1" customHeight="1" x14ac:dyDescent="0.2">
      <c r="A10" s="13" t="s">
        <v>61</v>
      </c>
      <c r="B10" s="13" t="s">
        <v>62</v>
      </c>
      <c r="C10" s="37" t="s">
        <v>1631</v>
      </c>
      <c r="D10" s="37" t="s">
        <v>1632</v>
      </c>
      <c r="E10" s="38" t="s">
        <v>1633</v>
      </c>
      <c r="F10" s="37" t="s">
        <v>30</v>
      </c>
      <c r="G10" s="37" t="s">
        <v>30</v>
      </c>
      <c r="H10" s="38"/>
      <c r="I10" s="38" t="s">
        <v>550</v>
      </c>
    </row>
    <row r="11" spans="1:9" ht="15" customHeight="1" x14ac:dyDescent="0.2">
      <c r="A11" s="13" t="s">
        <v>68</v>
      </c>
      <c r="B11" s="13" t="s">
        <v>69</v>
      </c>
      <c r="C11" s="37" t="s">
        <v>27</v>
      </c>
      <c r="D11" s="37" t="s">
        <v>704</v>
      </c>
      <c r="E11" s="38" t="s">
        <v>30</v>
      </c>
      <c r="F11" s="37" t="s">
        <v>30</v>
      </c>
      <c r="G11" s="37" t="s">
        <v>30</v>
      </c>
      <c r="H11" s="38"/>
      <c r="I11" s="38" t="s">
        <v>550</v>
      </c>
    </row>
    <row r="12" spans="1:9" ht="15" customHeight="1" x14ac:dyDescent="0.2">
      <c r="A12" s="13" t="s">
        <v>76</v>
      </c>
      <c r="B12" s="13" t="s">
        <v>77</v>
      </c>
      <c r="C12" s="37" t="s">
        <v>1382</v>
      </c>
      <c r="D12" s="37" t="s">
        <v>1634</v>
      </c>
      <c r="E12" s="38" t="s">
        <v>1635</v>
      </c>
      <c r="F12" s="37" t="s">
        <v>30</v>
      </c>
      <c r="G12" s="37" t="s">
        <v>30</v>
      </c>
      <c r="H12" s="38"/>
      <c r="I12" s="38" t="s">
        <v>550</v>
      </c>
    </row>
    <row r="13" spans="1:9" ht="15" customHeight="1" x14ac:dyDescent="0.2">
      <c r="A13" s="13" t="s">
        <v>83</v>
      </c>
      <c r="B13" s="13" t="s">
        <v>84</v>
      </c>
      <c r="C13" s="37" t="s">
        <v>1148</v>
      </c>
      <c r="D13" s="37" t="s">
        <v>1636</v>
      </c>
      <c r="E13" s="38" t="s">
        <v>1637</v>
      </c>
      <c r="F13" s="37" t="s">
        <v>30</v>
      </c>
      <c r="G13" s="37" t="s">
        <v>30</v>
      </c>
      <c r="H13" s="38"/>
      <c r="I13" s="38" t="s">
        <v>550</v>
      </c>
    </row>
    <row r="14" spans="1:9" ht="15" customHeight="1" x14ac:dyDescent="0.2">
      <c r="A14" s="13" t="s">
        <v>90</v>
      </c>
      <c r="B14" s="13" t="s">
        <v>91</v>
      </c>
      <c r="C14" s="37" t="s">
        <v>1090</v>
      </c>
      <c r="D14" s="37" t="s">
        <v>1638</v>
      </c>
      <c r="E14" s="38" t="s">
        <v>1639</v>
      </c>
      <c r="F14" s="37" t="s">
        <v>30</v>
      </c>
      <c r="G14" s="37" t="s">
        <v>30</v>
      </c>
      <c r="H14" s="38"/>
      <c r="I14" s="38" t="s">
        <v>550</v>
      </c>
    </row>
    <row r="15" spans="1:9" ht="15" customHeight="1" x14ac:dyDescent="0.2">
      <c r="A15" s="13" t="s">
        <v>97</v>
      </c>
      <c r="B15" s="13" t="s">
        <v>98</v>
      </c>
      <c r="C15" s="37" t="s">
        <v>27</v>
      </c>
      <c r="D15" s="37" t="s">
        <v>27</v>
      </c>
      <c r="E15" s="38" t="s">
        <v>30</v>
      </c>
      <c r="F15" s="37" t="s">
        <v>30</v>
      </c>
      <c r="G15" s="37" t="s">
        <v>30</v>
      </c>
      <c r="H15" s="38"/>
      <c r="I15" s="38" t="s">
        <v>550</v>
      </c>
    </row>
    <row r="16" spans="1:9" ht="15" customHeight="1" x14ac:dyDescent="0.2">
      <c r="A16" s="13" t="s">
        <v>104</v>
      </c>
      <c r="B16" s="13" t="s">
        <v>105</v>
      </c>
      <c r="C16" s="37" t="s">
        <v>1640</v>
      </c>
      <c r="D16" s="37" t="s">
        <v>1641</v>
      </c>
      <c r="E16" s="38" t="s">
        <v>1642</v>
      </c>
      <c r="F16" s="37" t="s">
        <v>30</v>
      </c>
      <c r="G16" s="37" t="s">
        <v>30</v>
      </c>
      <c r="H16" s="38"/>
      <c r="I16" s="38" t="s">
        <v>550</v>
      </c>
    </row>
    <row r="17" spans="1:9" ht="15" customHeight="1" x14ac:dyDescent="0.2">
      <c r="A17" s="13" t="s">
        <v>111</v>
      </c>
      <c r="B17" s="13" t="s">
        <v>112</v>
      </c>
      <c r="C17" s="37" t="s">
        <v>27</v>
      </c>
      <c r="D17" s="37" t="s">
        <v>595</v>
      </c>
      <c r="E17" s="38" t="s">
        <v>30</v>
      </c>
      <c r="F17" s="37" t="s">
        <v>30</v>
      </c>
      <c r="G17" s="37" t="s">
        <v>30</v>
      </c>
      <c r="H17" s="38"/>
      <c r="I17" s="38" t="s">
        <v>550</v>
      </c>
    </row>
    <row r="18" spans="1:9" ht="15" customHeight="1" x14ac:dyDescent="0.2">
      <c r="A18" s="13" t="s">
        <v>118</v>
      </c>
      <c r="B18" s="13" t="s">
        <v>119</v>
      </c>
      <c r="C18" s="37" t="s">
        <v>1643</v>
      </c>
      <c r="D18" s="37" t="s">
        <v>1644</v>
      </c>
      <c r="E18" s="38" t="s">
        <v>1645</v>
      </c>
      <c r="F18" s="37" t="s">
        <v>30</v>
      </c>
      <c r="G18" s="37" t="s">
        <v>30</v>
      </c>
      <c r="H18" s="38"/>
      <c r="I18" s="38" t="s">
        <v>550</v>
      </c>
    </row>
    <row r="19" spans="1:9" ht="15" customHeight="1" x14ac:dyDescent="0.2">
      <c r="A19" s="13" t="s">
        <v>131</v>
      </c>
      <c r="B19" s="13" t="s">
        <v>132</v>
      </c>
      <c r="C19" s="37" t="s">
        <v>1646</v>
      </c>
      <c r="D19" s="37" t="s">
        <v>1647</v>
      </c>
      <c r="E19" s="38" t="s">
        <v>1648</v>
      </c>
      <c r="F19" s="37" t="s">
        <v>30</v>
      </c>
      <c r="G19" s="37" t="s">
        <v>30</v>
      </c>
      <c r="H19" s="38"/>
      <c r="I19" s="38" t="s">
        <v>550</v>
      </c>
    </row>
    <row r="20" spans="1:9" ht="15" customHeight="1" x14ac:dyDescent="0.2">
      <c r="A20" s="13" t="s">
        <v>144</v>
      </c>
      <c r="B20" s="13" t="s">
        <v>145</v>
      </c>
      <c r="C20" s="37" t="s">
        <v>1649</v>
      </c>
      <c r="D20" s="37" t="s">
        <v>1650</v>
      </c>
      <c r="E20" s="38" t="s">
        <v>1651</v>
      </c>
      <c r="F20" s="37" t="s">
        <v>30</v>
      </c>
      <c r="G20" s="37" t="s">
        <v>30</v>
      </c>
      <c r="H20" s="38"/>
      <c r="I20" s="38" t="s">
        <v>550</v>
      </c>
    </row>
    <row r="21" spans="1:9" ht="15" customHeight="1" x14ac:dyDescent="0.2">
      <c r="A21" s="13" t="s">
        <v>157</v>
      </c>
      <c r="B21" s="13" t="s">
        <v>158</v>
      </c>
      <c r="C21" s="37" t="s">
        <v>1640</v>
      </c>
      <c r="D21" s="37" t="s">
        <v>1652</v>
      </c>
      <c r="E21" s="38" t="s">
        <v>1653</v>
      </c>
      <c r="F21" s="37" t="s">
        <v>30</v>
      </c>
      <c r="G21" s="37" t="s">
        <v>30</v>
      </c>
      <c r="H21" s="38"/>
      <c r="I21" s="38" t="s">
        <v>550</v>
      </c>
    </row>
    <row r="22" spans="1:9" ht="15" customHeight="1" x14ac:dyDescent="0.2">
      <c r="A22" s="13" t="s">
        <v>170</v>
      </c>
      <c r="B22" s="13" t="s">
        <v>171</v>
      </c>
      <c r="C22" s="37" t="s">
        <v>558</v>
      </c>
      <c r="D22" s="37" t="s">
        <v>1654</v>
      </c>
      <c r="E22" s="38" t="s">
        <v>1655</v>
      </c>
      <c r="F22" s="37" t="s">
        <v>30</v>
      </c>
      <c r="G22" s="37" t="s">
        <v>30</v>
      </c>
      <c r="H22" s="38"/>
      <c r="I22" s="38" t="s">
        <v>550</v>
      </c>
    </row>
    <row r="23" spans="1:9" ht="15" customHeight="1" x14ac:dyDescent="0.2">
      <c r="A23" s="13" t="s">
        <v>183</v>
      </c>
      <c r="B23" s="13" t="s">
        <v>184</v>
      </c>
      <c r="C23" s="37" t="s">
        <v>823</v>
      </c>
      <c r="D23" s="37" t="s">
        <v>1656</v>
      </c>
      <c r="E23" s="38" t="s">
        <v>1657</v>
      </c>
      <c r="F23" s="37" t="s">
        <v>30</v>
      </c>
      <c r="G23" s="37" t="s">
        <v>30</v>
      </c>
      <c r="H23" s="38"/>
      <c r="I23" s="38" t="s">
        <v>550</v>
      </c>
    </row>
    <row r="24" spans="1:9" ht="15" customHeight="1" x14ac:dyDescent="0.2">
      <c r="A24" s="13" t="s">
        <v>196</v>
      </c>
      <c r="B24" s="13" t="s">
        <v>197</v>
      </c>
      <c r="C24" s="37" t="s">
        <v>748</v>
      </c>
      <c r="D24" s="37" t="s">
        <v>1658</v>
      </c>
      <c r="E24" s="38" t="s">
        <v>1659</v>
      </c>
      <c r="F24" s="37" t="s">
        <v>30</v>
      </c>
      <c r="G24" s="37" t="s">
        <v>30</v>
      </c>
      <c r="H24" s="38"/>
      <c r="I24" s="38" t="s">
        <v>550</v>
      </c>
    </row>
    <row r="25" spans="1:9" ht="15" customHeight="1" x14ac:dyDescent="0.2">
      <c r="A25" s="13" t="s">
        <v>209</v>
      </c>
      <c r="B25" s="13" t="s">
        <v>210</v>
      </c>
      <c r="C25" s="37" t="s">
        <v>1170</v>
      </c>
      <c r="D25" s="37" t="s">
        <v>1660</v>
      </c>
      <c r="E25" s="38" t="s">
        <v>1661</v>
      </c>
      <c r="F25" s="37" t="s">
        <v>30</v>
      </c>
      <c r="G25" s="37" t="s">
        <v>30</v>
      </c>
      <c r="H25" s="38"/>
      <c r="I25" s="38" t="s">
        <v>550</v>
      </c>
    </row>
    <row r="26" spans="1:9" ht="26.1" customHeight="1" x14ac:dyDescent="0.2">
      <c r="A26" s="13" t="s">
        <v>222</v>
      </c>
      <c r="B26" s="13" t="s">
        <v>223</v>
      </c>
      <c r="C26" s="37" t="s">
        <v>1662</v>
      </c>
      <c r="D26" s="37" t="s">
        <v>1663</v>
      </c>
      <c r="E26" s="38" t="s">
        <v>1664</v>
      </c>
      <c r="F26" s="37" t="s">
        <v>30</v>
      </c>
      <c r="G26" s="37" t="s">
        <v>30</v>
      </c>
      <c r="H26" s="38"/>
      <c r="I26" s="38" t="s">
        <v>550</v>
      </c>
    </row>
    <row r="27" spans="1:9" ht="15" customHeight="1" x14ac:dyDescent="0.2">
      <c r="A27" s="13" t="s">
        <v>235</v>
      </c>
      <c r="B27" s="13" t="s">
        <v>236</v>
      </c>
      <c r="C27" s="37" t="s">
        <v>1665</v>
      </c>
      <c r="D27" s="37" t="s">
        <v>1666</v>
      </c>
      <c r="E27" s="38" t="s">
        <v>1667</v>
      </c>
      <c r="F27" s="37" t="s">
        <v>30</v>
      </c>
      <c r="G27" s="37" t="s">
        <v>30</v>
      </c>
      <c r="H27" s="38"/>
      <c r="I27" s="38" t="s">
        <v>550</v>
      </c>
    </row>
    <row r="28" spans="1:9" ht="15" customHeight="1" x14ac:dyDescent="0.2">
      <c r="A28" s="13" t="s">
        <v>248</v>
      </c>
      <c r="B28" s="13" t="s">
        <v>249</v>
      </c>
      <c r="C28" s="37" t="s">
        <v>793</v>
      </c>
      <c r="D28" s="37" t="s">
        <v>1668</v>
      </c>
      <c r="E28" s="38" t="s">
        <v>1669</v>
      </c>
      <c r="F28" s="37" t="s">
        <v>30</v>
      </c>
      <c r="G28" s="37" t="s">
        <v>30</v>
      </c>
      <c r="H28" s="38"/>
      <c r="I28" s="38" t="s">
        <v>550</v>
      </c>
    </row>
    <row r="29" spans="1:9" ht="15" customHeight="1" x14ac:dyDescent="0.2">
      <c r="A29" s="13" t="s">
        <v>261</v>
      </c>
      <c r="B29" s="13" t="s">
        <v>262</v>
      </c>
      <c r="C29" s="37" t="s">
        <v>902</v>
      </c>
      <c r="D29" s="37" t="s">
        <v>1670</v>
      </c>
      <c r="E29" s="38" t="s">
        <v>1671</v>
      </c>
      <c r="F29" s="37" t="s">
        <v>30</v>
      </c>
      <c r="G29" s="37" t="s">
        <v>30</v>
      </c>
      <c r="H29" s="38"/>
      <c r="I29" s="38" t="s">
        <v>550</v>
      </c>
    </row>
    <row r="30" spans="1:9" ht="15" customHeight="1" x14ac:dyDescent="0.2">
      <c r="A30" s="13" t="s">
        <v>274</v>
      </c>
      <c r="B30" s="13" t="s">
        <v>275</v>
      </c>
      <c r="C30" s="37" t="s">
        <v>914</v>
      </c>
      <c r="D30" s="37" t="s">
        <v>1672</v>
      </c>
      <c r="E30" s="38" t="s">
        <v>1673</v>
      </c>
      <c r="F30" s="37" t="s">
        <v>30</v>
      </c>
      <c r="G30" s="37" t="s">
        <v>30</v>
      </c>
      <c r="H30" s="38"/>
      <c r="I30" s="38" t="s">
        <v>550</v>
      </c>
    </row>
    <row r="31" spans="1:9" ht="15" customHeight="1" x14ac:dyDescent="0.2">
      <c r="A31" s="13" t="s">
        <v>287</v>
      </c>
      <c r="B31" s="13" t="s">
        <v>288</v>
      </c>
      <c r="C31" s="37" t="s">
        <v>1674</v>
      </c>
      <c r="D31" s="37" t="s">
        <v>1675</v>
      </c>
      <c r="E31" s="38" t="s">
        <v>1676</v>
      </c>
      <c r="F31" s="37" t="s">
        <v>30</v>
      </c>
      <c r="G31" s="37" t="s">
        <v>30</v>
      </c>
      <c r="H31" s="38"/>
      <c r="I31" s="38" t="s">
        <v>550</v>
      </c>
    </row>
    <row r="32" spans="1:9" ht="15" customHeight="1" x14ac:dyDescent="0.2">
      <c r="A32" s="13" t="s">
        <v>300</v>
      </c>
      <c r="B32" s="13" t="s">
        <v>301</v>
      </c>
      <c r="C32" s="37" t="s">
        <v>793</v>
      </c>
      <c r="D32" s="37" t="s">
        <v>1677</v>
      </c>
      <c r="E32" s="38" t="s">
        <v>1678</v>
      </c>
      <c r="F32" s="37" t="s">
        <v>30</v>
      </c>
      <c r="G32" s="37" t="s">
        <v>30</v>
      </c>
      <c r="H32" s="38"/>
      <c r="I32" s="38" t="s">
        <v>550</v>
      </c>
    </row>
    <row r="33" spans="1:9" ht="15" customHeight="1" x14ac:dyDescent="0.2">
      <c r="A33" s="13" t="s">
        <v>311</v>
      </c>
      <c r="B33" s="13" t="s">
        <v>312</v>
      </c>
      <c r="C33" s="37" t="s">
        <v>914</v>
      </c>
      <c r="D33" s="37" t="s">
        <v>1679</v>
      </c>
      <c r="E33" s="38" t="s">
        <v>1680</v>
      </c>
      <c r="F33" s="37" t="s">
        <v>30</v>
      </c>
      <c r="G33" s="37" t="s">
        <v>30</v>
      </c>
      <c r="H33" s="38"/>
      <c r="I33" s="38" t="s">
        <v>550</v>
      </c>
    </row>
    <row r="34" spans="1:9" ht="15" customHeight="1" x14ac:dyDescent="0.2">
      <c r="A34" s="13" t="s">
        <v>324</v>
      </c>
      <c r="B34" s="13" t="s">
        <v>325</v>
      </c>
      <c r="C34" s="37" t="s">
        <v>1681</v>
      </c>
      <c r="D34" s="37" t="s">
        <v>1682</v>
      </c>
      <c r="E34" s="38" t="s">
        <v>1317</v>
      </c>
      <c r="F34" s="37" t="s">
        <v>30</v>
      </c>
      <c r="G34" s="37" t="s">
        <v>30</v>
      </c>
      <c r="H34" s="38"/>
      <c r="I34" s="38" t="s">
        <v>550</v>
      </c>
    </row>
    <row r="35" spans="1:9" ht="15" customHeight="1" x14ac:dyDescent="0.2">
      <c r="A35" s="13" t="s">
        <v>337</v>
      </c>
      <c r="B35" s="13" t="s">
        <v>338</v>
      </c>
      <c r="C35" s="37" t="s">
        <v>51</v>
      </c>
      <c r="D35" s="37" t="s">
        <v>1683</v>
      </c>
      <c r="E35" s="38" t="s">
        <v>1684</v>
      </c>
      <c r="F35" s="37" t="s">
        <v>30</v>
      </c>
      <c r="G35" s="37" t="s">
        <v>30</v>
      </c>
      <c r="H35" s="38"/>
      <c r="I35" s="38" t="s">
        <v>550</v>
      </c>
    </row>
    <row r="36" spans="1:9" ht="15" customHeight="1" x14ac:dyDescent="0.2">
      <c r="A36" s="13" t="s">
        <v>350</v>
      </c>
      <c r="B36" s="13" t="s">
        <v>351</v>
      </c>
      <c r="C36" s="37" t="s">
        <v>1685</v>
      </c>
      <c r="D36" s="37" t="s">
        <v>1686</v>
      </c>
      <c r="E36" s="38" t="s">
        <v>1687</v>
      </c>
      <c r="F36" s="37" t="s">
        <v>30</v>
      </c>
      <c r="G36" s="37" t="s">
        <v>30</v>
      </c>
      <c r="H36" s="38"/>
      <c r="I36" s="38" t="s">
        <v>550</v>
      </c>
    </row>
    <row r="37" spans="1:9" ht="15" customHeight="1" x14ac:dyDescent="0.2">
      <c r="A37" s="13" t="s">
        <v>363</v>
      </c>
      <c r="B37" s="13" t="s">
        <v>364</v>
      </c>
      <c r="C37" s="37" t="s">
        <v>1688</v>
      </c>
      <c r="D37" s="37" t="s">
        <v>1689</v>
      </c>
      <c r="E37" s="38" t="s">
        <v>1690</v>
      </c>
      <c r="F37" s="37" t="s">
        <v>30</v>
      </c>
      <c r="G37" s="37" t="s">
        <v>30</v>
      </c>
      <c r="H37" s="38"/>
      <c r="I37" s="38" t="s">
        <v>550</v>
      </c>
    </row>
    <row r="38" spans="1:9" ht="15" customHeight="1" x14ac:dyDescent="0.2">
      <c r="A38" s="13" t="s">
        <v>376</v>
      </c>
      <c r="B38" s="13" t="s">
        <v>377</v>
      </c>
      <c r="C38" s="37" t="s">
        <v>586</v>
      </c>
      <c r="D38" s="37" t="s">
        <v>1691</v>
      </c>
      <c r="E38" s="38" t="s">
        <v>1692</v>
      </c>
      <c r="F38" s="37" t="s">
        <v>30</v>
      </c>
      <c r="G38" s="37" t="s">
        <v>30</v>
      </c>
      <c r="H38" s="38"/>
      <c r="I38" s="38" t="s">
        <v>550</v>
      </c>
    </row>
    <row r="39" spans="1:9" ht="15" customHeight="1" x14ac:dyDescent="0.2">
      <c r="A39" s="13" t="s">
        <v>389</v>
      </c>
      <c r="B39" s="13" t="s">
        <v>390</v>
      </c>
      <c r="C39" s="37" t="s">
        <v>952</v>
      </c>
      <c r="D39" s="37" t="s">
        <v>1693</v>
      </c>
      <c r="E39" s="38" t="s">
        <v>1694</v>
      </c>
      <c r="F39" s="37" t="s">
        <v>30</v>
      </c>
      <c r="G39" s="37" t="s">
        <v>30</v>
      </c>
      <c r="H39" s="38"/>
      <c r="I39" s="38" t="s">
        <v>550</v>
      </c>
    </row>
    <row r="40" spans="1:9" ht="15" customHeight="1" x14ac:dyDescent="0.2">
      <c r="A40" s="13" t="s">
        <v>402</v>
      </c>
      <c r="B40" s="13" t="s">
        <v>403</v>
      </c>
      <c r="C40" s="37" t="s">
        <v>1695</v>
      </c>
      <c r="D40" s="37" t="s">
        <v>1696</v>
      </c>
      <c r="E40" s="38" t="s">
        <v>1697</v>
      </c>
      <c r="F40" s="37" t="s">
        <v>30</v>
      </c>
      <c r="G40" s="37" t="s">
        <v>30</v>
      </c>
      <c r="H40" s="38"/>
      <c r="I40" s="38" t="s">
        <v>550</v>
      </c>
    </row>
    <row r="41" spans="1:9" ht="15" customHeight="1" x14ac:dyDescent="0.2">
      <c r="A41" s="13" t="s">
        <v>415</v>
      </c>
      <c r="B41" s="13" t="s">
        <v>416</v>
      </c>
      <c r="C41" s="37" t="s">
        <v>1072</v>
      </c>
      <c r="D41" s="37" t="s">
        <v>1698</v>
      </c>
      <c r="E41" s="38" t="s">
        <v>1699</v>
      </c>
      <c r="F41" s="37" t="s">
        <v>30</v>
      </c>
      <c r="G41" s="37" t="s">
        <v>30</v>
      </c>
      <c r="H41" s="38"/>
      <c r="I41" s="38" t="s">
        <v>550</v>
      </c>
    </row>
    <row r="42" spans="1:9" ht="15" customHeight="1" x14ac:dyDescent="0.2">
      <c r="A42" s="13" t="s">
        <v>427</v>
      </c>
      <c r="B42" s="13" t="s">
        <v>428</v>
      </c>
      <c r="C42" s="37" t="s">
        <v>1700</v>
      </c>
      <c r="D42" s="37" t="s">
        <v>1701</v>
      </c>
      <c r="E42" s="38" t="s">
        <v>1702</v>
      </c>
      <c r="F42" s="37" t="s">
        <v>30</v>
      </c>
      <c r="G42" s="37" t="s">
        <v>30</v>
      </c>
      <c r="H42" s="38"/>
      <c r="I42" s="38" t="s">
        <v>550</v>
      </c>
    </row>
    <row r="43" spans="1:9" ht="15" customHeight="1" x14ac:dyDescent="0.2">
      <c r="A43" s="13" t="s">
        <v>440</v>
      </c>
      <c r="B43" s="13" t="s">
        <v>441</v>
      </c>
      <c r="C43" s="37" t="s">
        <v>1050</v>
      </c>
      <c r="D43" s="37" t="s">
        <v>1703</v>
      </c>
      <c r="E43" s="38" t="s">
        <v>1704</v>
      </c>
      <c r="F43" s="37" t="s">
        <v>30</v>
      </c>
      <c r="G43" s="37" t="s">
        <v>30</v>
      </c>
      <c r="H43" s="38"/>
      <c r="I43" s="38" t="s">
        <v>550</v>
      </c>
    </row>
    <row r="44" spans="1:9" ht="15" customHeight="1" x14ac:dyDescent="0.2">
      <c r="A44" s="13" t="s">
        <v>453</v>
      </c>
      <c r="B44" s="13" t="s">
        <v>454</v>
      </c>
      <c r="C44" s="37" t="s">
        <v>1705</v>
      </c>
      <c r="D44" s="37" t="s">
        <v>1706</v>
      </c>
      <c r="E44" s="38" t="s">
        <v>1270</v>
      </c>
      <c r="F44" s="37" t="s">
        <v>30</v>
      </c>
      <c r="G44" s="37" t="s">
        <v>30</v>
      </c>
      <c r="H44" s="38"/>
      <c r="I44" s="38" t="s">
        <v>550</v>
      </c>
    </row>
    <row r="45" spans="1:9" ht="15" customHeight="1" x14ac:dyDescent="0.2">
      <c r="A45" s="13" t="s">
        <v>466</v>
      </c>
      <c r="B45" s="13" t="s">
        <v>467</v>
      </c>
      <c r="C45" s="37" t="s">
        <v>1707</v>
      </c>
      <c r="D45" s="37" t="s">
        <v>1708</v>
      </c>
      <c r="E45" s="38" t="s">
        <v>1709</v>
      </c>
      <c r="F45" s="37" t="s">
        <v>30</v>
      </c>
      <c r="G45" s="37" t="s">
        <v>30</v>
      </c>
      <c r="H45" s="38"/>
      <c r="I45" s="38" t="s">
        <v>550</v>
      </c>
    </row>
    <row r="46" spans="1:9" ht="15" customHeight="1" x14ac:dyDescent="0.2">
      <c r="A46" s="13" t="s">
        <v>479</v>
      </c>
      <c r="B46" s="13" t="s">
        <v>480</v>
      </c>
      <c r="C46" s="37" t="s">
        <v>585</v>
      </c>
      <c r="D46" s="37" t="s">
        <v>1710</v>
      </c>
      <c r="E46" s="38" t="s">
        <v>1711</v>
      </c>
      <c r="F46" s="37" t="s">
        <v>30</v>
      </c>
      <c r="G46" s="37" t="s">
        <v>30</v>
      </c>
      <c r="H46" s="38"/>
      <c r="I46" s="38" t="s">
        <v>550</v>
      </c>
    </row>
    <row r="47" spans="1:9" ht="15" customHeight="1" x14ac:dyDescent="0.2">
      <c r="A47" s="13" t="s">
        <v>492</v>
      </c>
      <c r="B47" s="13" t="s">
        <v>493</v>
      </c>
      <c r="C47" s="37" t="s">
        <v>1712</v>
      </c>
      <c r="D47" s="37" t="s">
        <v>1713</v>
      </c>
      <c r="E47" s="38" t="s">
        <v>1714</v>
      </c>
      <c r="F47" s="37" t="s">
        <v>30</v>
      </c>
      <c r="G47" s="37" t="s">
        <v>30</v>
      </c>
      <c r="H47" s="38"/>
      <c r="I47" s="38" t="s">
        <v>550</v>
      </c>
    </row>
    <row r="48" spans="1:9" ht="15" customHeight="1" x14ac:dyDescent="0.2">
      <c r="A48" s="13" t="s">
        <v>504</v>
      </c>
      <c r="B48" s="13" t="s">
        <v>505</v>
      </c>
      <c r="C48" s="37" t="s">
        <v>554</v>
      </c>
      <c r="D48" s="37" t="s">
        <v>728</v>
      </c>
      <c r="E48" s="38" t="s">
        <v>1715</v>
      </c>
      <c r="F48" s="37" t="s">
        <v>30</v>
      </c>
      <c r="G48" s="37" t="s">
        <v>30</v>
      </c>
      <c r="H48" s="38"/>
      <c r="I48" s="38" t="s">
        <v>550</v>
      </c>
    </row>
    <row r="49" spans="1:9" ht="26.1" customHeight="1" x14ac:dyDescent="0.2">
      <c r="A49" s="13" t="s">
        <v>515</v>
      </c>
      <c r="B49" s="13" t="s">
        <v>516</v>
      </c>
      <c r="C49" s="37" t="s">
        <v>1716</v>
      </c>
      <c r="D49" s="37" t="s">
        <v>1717</v>
      </c>
      <c r="E49" s="38" t="s">
        <v>1718</v>
      </c>
      <c r="F49" s="37" t="s">
        <v>30</v>
      </c>
      <c r="G49" s="37" t="s">
        <v>30</v>
      </c>
      <c r="H49" s="38"/>
      <c r="I49" s="38" t="s">
        <v>550</v>
      </c>
    </row>
    <row r="50" spans="1:9" ht="15" customHeight="1" x14ac:dyDescent="0.2">
      <c r="A50" s="13" t="s">
        <v>524</v>
      </c>
      <c r="B50" s="13" t="s">
        <v>525</v>
      </c>
      <c r="C50" s="37" t="s">
        <v>1719</v>
      </c>
      <c r="D50" s="37" t="s">
        <v>1720</v>
      </c>
      <c r="E50" s="38" t="s">
        <v>1721</v>
      </c>
      <c r="F50" s="37" t="s">
        <v>30</v>
      </c>
      <c r="G50" s="37" t="s">
        <v>30</v>
      </c>
      <c r="H50" s="38"/>
      <c r="I50" s="38" t="s">
        <v>550</v>
      </c>
    </row>
    <row r="51" spans="1:9" ht="26.1" customHeight="1" x14ac:dyDescent="0.2">
      <c r="A51" s="13" t="s">
        <v>531</v>
      </c>
      <c r="B51" s="13" t="s">
        <v>532</v>
      </c>
      <c r="C51" s="37" t="s">
        <v>1170</v>
      </c>
      <c r="D51" s="37" t="s">
        <v>1722</v>
      </c>
      <c r="E51" s="38" t="s">
        <v>1723</v>
      </c>
      <c r="F51" s="37" t="s">
        <v>30</v>
      </c>
      <c r="G51" s="37" t="s">
        <v>30</v>
      </c>
      <c r="H51" s="38"/>
      <c r="I51" s="38" t="s">
        <v>550</v>
      </c>
    </row>
    <row r="52" spans="1:9" ht="26.1" customHeight="1" x14ac:dyDescent="0.2">
      <c r="A52" s="13" t="s">
        <v>538</v>
      </c>
      <c r="B52" s="13" t="s">
        <v>539</v>
      </c>
      <c r="C52" s="37" t="s">
        <v>925</v>
      </c>
      <c r="D52" s="37" t="s">
        <v>1724</v>
      </c>
      <c r="E52" s="38" t="s">
        <v>1725</v>
      </c>
      <c r="F52" s="37" t="s">
        <v>30</v>
      </c>
      <c r="G52" s="37" t="s">
        <v>30</v>
      </c>
      <c r="H52" s="38"/>
      <c r="I52" s="38" t="s">
        <v>550</v>
      </c>
    </row>
    <row r="53" spans="1:9" ht="15" customHeight="1" x14ac:dyDescent="0.2">
      <c r="A53" s="13" t="s">
        <v>545</v>
      </c>
      <c r="B53" s="13" t="s">
        <v>546</v>
      </c>
      <c r="C53" s="37" t="s">
        <v>27</v>
      </c>
      <c r="D53" s="37" t="s">
        <v>1034</v>
      </c>
      <c r="E53" s="38" t="s">
        <v>30</v>
      </c>
      <c r="F53" s="37" t="s">
        <v>30</v>
      </c>
      <c r="G53" s="37" t="s">
        <v>30</v>
      </c>
      <c r="H53" s="38"/>
      <c r="I53" s="38" t="s">
        <v>550</v>
      </c>
    </row>
    <row r="54" spans="1:9" ht="26.1" customHeight="1" x14ac:dyDescent="0.2">
      <c r="A54" s="13" t="s">
        <v>551</v>
      </c>
      <c r="B54" s="13" t="s">
        <v>552</v>
      </c>
      <c r="C54" s="37" t="s">
        <v>27</v>
      </c>
      <c r="D54" s="37" t="s">
        <v>585</v>
      </c>
      <c r="E54" s="38" t="s">
        <v>30</v>
      </c>
      <c r="F54" s="37" t="s">
        <v>30</v>
      </c>
      <c r="G54" s="37" t="s">
        <v>30</v>
      </c>
      <c r="H54" s="38"/>
      <c r="I54" s="38" t="s">
        <v>550</v>
      </c>
    </row>
    <row r="55" spans="1:9" ht="15" customHeight="1" x14ac:dyDescent="0.2">
      <c r="A55" s="13" t="s">
        <v>555</v>
      </c>
      <c r="B55" s="13" t="s">
        <v>556</v>
      </c>
      <c r="C55" s="37" t="s">
        <v>27</v>
      </c>
      <c r="D55" s="37" t="s">
        <v>1002</v>
      </c>
      <c r="E55" s="38" t="s">
        <v>30</v>
      </c>
      <c r="F55" s="37" t="s">
        <v>30</v>
      </c>
      <c r="G55" s="37" t="s">
        <v>30</v>
      </c>
      <c r="H55" s="38"/>
      <c r="I55" s="38" t="s">
        <v>550</v>
      </c>
    </row>
  </sheetData>
  <mergeCells count="3">
    <mergeCell ref="A2:I2"/>
    <mergeCell ref="A3:I3"/>
    <mergeCell ref="F1:I1"/>
  </mergeCells>
  <pageMargins left="0.39370078740157483" right="0.39370078740157483" top="0.39370078740157483" bottom="0.39370078740157483" header="0" footer="0"/>
  <pageSetup scale="95" pageOrder="overThenDown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8"/>
  <sheetViews>
    <sheetView tabSelected="1" view="pageBreakPreview" zoomScaleNormal="100" zoomScaleSheetLayoutView="100" workbookViewId="0">
      <pane ySplit="5" topLeftCell="A183" activePane="bottomLeft" state="frozen"/>
      <selection pane="bottomLeft" activeCell="K110" sqref="K110"/>
    </sheetView>
  </sheetViews>
  <sheetFormatPr defaultColWidth="10.6640625" defaultRowHeight="12" outlineLevelRow="2" x14ac:dyDescent="0.2"/>
  <cols>
    <col min="1" max="1" width="8.6640625" customWidth="1"/>
    <col min="2" max="2" width="32.83203125" customWidth="1"/>
    <col min="3" max="3" width="16.33203125" customWidth="1"/>
    <col min="4" max="4" width="9.6640625" customWidth="1"/>
    <col min="5" max="5" width="15.33203125" style="59" customWidth="1"/>
    <col min="6" max="6" width="9.83203125" customWidth="1"/>
    <col min="7" max="7" width="16.1640625" style="59" customWidth="1"/>
    <col min="8" max="8" width="11" customWidth="1"/>
    <col min="257" max="257" width="8.6640625" customWidth="1"/>
    <col min="258" max="258" width="39.1640625" customWidth="1"/>
    <col min="259" max="259" width="16.33203125" customWidth="1"/>
    <col min="260" max="260" width="9.6640625" customWidth="1"/>
    <col min="261" max="261" width="15.33203125" customWidth="1"/>
    <col min="262" max="262" width="9.83203125" customWidth="1"/>
    <col min="263" max="263" width="16.1640625" customWidth="1"/>
    <col min="264" max="264" width="12.6640625" customWidth="1"/>
    <col min="513" max="513" width="8.6640625" customWidth="1"/>
    <col min="514" max="514" width="39.1640625" customWidth="1"/>
    <col min="515" max="515" width="16.33203125" customWidth="1"/>
    <col min="516" max="516" width="9.6640625" customWidth="1"/>
    <col min="517" max="517" width="15.33203125" customWidth="1"/>
    <col min="518" max="518" width="9.83203125" customWidth="1"/>
    <col min="519" max="519" width="16.1640625" customWidth="1"/>
    <col min="520" max="520" width="12.6640625" customWidth="1"/>
    <col min="769" max="769" width="8.6640625" customWidth="1"/>
    <col min="770" max="770" width="39.1640625" customWidth="1"/>
    <col min="771" max="771" width="16.33203125" customWidth="1"/>
    <col min="772" max="772" width="9.6640625" customWidth="1"/>
    <col min="773" max="773" width="15.33203125" customWidth="1"/>
    <col min="774" max="774" width="9.83203125" customWidth="1"/>
    <col min="775" max="775" width="16.1640625" customWidth="1"/>
    <col min="776" max="776" width="12.6640625" customWidth="1"/>
    <col min="1025" max="1025" width="8.6640625" customWidth="1"/>
    <col min="1026" max="1026" width="39.1640625" customWidth="1"/>
    <col min="1027" max="1027" width="16.33203125" customWidth="1"/>
    <col min="1028" max="1028" width="9.6640625" customWidth="1"/>
    <col min="1029" max="1029" width="15.33203125" customWidth="1"/>
    <col min="1030" max="1030" width="9.83203125" customWidth="1"/>
    <col min="1031" max="1031" width="16.1640625" customWidth="1"/>
    <col min="1032" max="1032" width="12.6640625" customWidth="1"/>
    <col min="1281" max="1281" width="8.6640625" customWidth="1"/>
    <col min="1282" max="1282" width="39.1640625" customWidth="1"/>
    <col min="1283" max="1283" width="16.33203125" customWidth="1"/>
    <col min="1284" max="1284" width="9.6640625" customWidth="1"/>
    <col min="1285" max="1285" width="15.33203125" customWidth="1"/>
    <col min="1286" max="1286" width="9.83203125" customWidth="1"/>
    <col min="1287" max="1287" width="16.1640625" customWidth="1"/>
    <col min="1288" max="1288" width="12.6640625" customWidth="1"/>
    <col min="1537" max="1537" width="8.6640625" customWidth="1"/>
    <col min="1538" max="1538" width="39.1640625" customWidth="1"/>
    <col min="1539" max="1539" width="16.33203125" customWidth="1"/>
    <col min="1540" max="1540" width="9.6640625" customWidth="1"/>
    <col min="1541" max="1541" width="15.33203125" customWidth="1"/>
    <col min="1542" max="1542" width="9.83203125" customWidth="1"/>
    <col min="1543" max="1543" width="16.1640625" customWidth="1"/>
    <col min="1544" max="1544" width="12.6640625" customWidth="1"/>
    <col min="1793" max="1793" width="8.6640625" customWidth="1"/>
    <col min="1794" max="1794" width="39.1640625" customWidth="1"/>
    <col min="1795" max="1795" width="16.33203125" customWidth="1"/>
    <col min="1796" max="1796" width="9.6640625" customWidth="1"/>
    <col min="1797" max="1797" width="15.33203125" customWidth="1"/>
    <col min="1798" max="1798" width="9.83203125" customWidth="1"/>
    <col min="1799" max="1799" width="16.1640625" customWidth="1"/>
    <col min="1800" max="1800" width="12.6640625" customWidth="1"/>
    <col min="2049" max="2049" width="8.6640625" customWidth="1"/>
    <col min="2050" max="2050" width="39.1640625" customWidth="1"/>
    <col min="2051" max="2051" width="16.33203125" customWidth="1"/>
    <col min="2052" max="2052" width="9.6640625" customWidth="1"/>
    <col min="2053" max="2053" width="15.33203125" customWidth="1"/>
    <col min="2054" max="2054" width="9.83203125" customWidth="1"/>
    <col min="2055" max="2055" width="16.1640625" customWidth="1"/>
    <col min="2056" max="2056" width="12.6640625" customWidth="1"/>
    <col min="2305" max="2305" width="8.6640625" customWidth="1"/>
    <col min="2306" max="2306" width="39.1640625" customWidth="1"/>
    <col min="2307" max="2307" width="16.33203125" customWidth="1"/>
    <col min="2308" max="2308" width="9.6640625" customWidth="1"/>
    <col min="2309" max="2309" width="15.33203125" customWidth="1"/>
    <col min="2310" max="2310" width="9.83203125" customWidth="1"/>
    <col min="2311" max="2311" width="16.1640625" customWidth="1"/>
    <col min="2312" max="2312" width="12.6640625" customWidth="1"/>
    <col min="2561" max="2561" width="8.6640625" customWidth="1"/>
    <col min="2562" max="2562" width="39.1640625" customWidth="1"/>
    <col min="2563" max="2563" width="16.33203125" customWidth="1"/>
    <col min="2564" max="2564" width="9.6640625" customWidth="1"/>
    <col min="2565" max="2565" width="15.33203125" customWidth="1"/>
    <col min="2566" max="2566" width="9.83203125" customWidth="1"/>
    <col min="2567" max="2567" width="16.1640625" customWidth="1"/>
    <col min="2568" max="2568" width="12.6640625" customWidth="1"/>
    <col min="2817" max="2817" width="8.6640625" customWidth="1"/>
    <col min="2818" max="2818" width="39.1640625" customWidth="1"/>
    <col min="2819" max="2819" width="16.33203125" customWidth="1"/>
    <col min="2820" max="2820" width="9.6640625" customWidth="1"/>
    <col min="2821" max="2821" width="15.33203125" customWidth="1"/>
    <col min="2822" max="2822" width="9.83203125" customWidth="1"/>
    <col min="2823" max="2823" width="16.1640625" customWidth="1"/>
    <col min="2824" max="2824" width="12.6640625" customWidth="1"/>
    <col min="3073" max="3073" width="8.6640625" customWidth="1"/>
    <col min="3074" max="3074" width="39.1640625" customWidth="1"/>
    <col min="3075" max="3075" width="16.33203125" customWidth="1"/>
    <col min="3076" max="3076" width="9.6640625" customWidth="1"/>
    <col min="3077" max="3077" width="15.33203125" customWidth="1"/>
    <col min="3078" max="3078" width="9.83203125" customWidth="1"/>
    <col min="3079" max="3079" width="16.1640625" customWidth="1"/>
    <col min="3080" max="3080" width="12.6640625" customWidth="1"/>
    <col min="3329" max="3329" width="8.6640625" customWidth="1"/>
    <col min="3330" max="3330" width="39.1640625" customWidth="1"/>
    <col min="3331" max="3331" width="16.33203125" customWidth="1"/>
    <col min="3332" max="3332" width="9.6640625" customWidth="1"/>
    <col min="3333" max="3333" width="15.33203125" customWidth="1"/>
    <col min="3334" max="3334" width="9.83203125" customWidth="1"/>
    <col min="3335" max="3335" width="16.1640625" customWidth="1"/>
    <col min="3336" max="3336" width="12.6640625" customWidth="1"/>
    <col min="3585" max="3585" width="8.6640625" customWidth="1"/>
    <col min="3586" max="3586" width="39.1640625" customWidth="1"/>
    <col min="3587" max="3587" width="16.33203125" customWidth="1"/>
    <col min="3588" max="3588" width="9.6640625" customWidth="1"/>
    <col min="3589" max="3589" width="15.33203125" customWidth="1"/>
    <col min="3590" max="3590" width="9.83203125" customWidth="1"/>
    <col min="3591" max="3591" width="16.1640625" customWidth="1"/>
    <col min="3592" max="3592" width="12.6640625" customWidth="1"/>
    <col min="3841" max="3841" width="8.6640625" customWidth="1"/>
    <col min="3842" max="3842" width="39.1640625" customWidth="1"/>
    <col min="3843" max="3843" width="16.33203125" customWidth="1"/>
    <col min="3844" max="3844" width="9.6640625" customWidth="1"/>
    <col min="3845" max="3845" width="15.33203125" customWidth="1"/>
    <col min="3846" max="3846" width="9.83203125" customWidth="1"/>
    <col min="3847" max="3847" width="16.1640625" customWidth="1"/>
    <col min="3848" max="3848" width="12.6640625" customWidth="1"/>
    <col min="4097" max="4097" width="8.6640625" customWidth="1"/>
    <col min="4098" max="4098" width="39.1640625" customWidth="1"/>
    <col min="4099" max="4099" width="16.33203125" customWidth="1"/>
    <col min="4100" max="4100" width="9.6640625" customWidth="1"/>
    <col min="4101" max="4101" width="15.33203125" customWidth="1"/>
    <col min="4102" max="4102" width="9.83203125" customWidth="1"/>
    <col min="4103" max="4103" width="16.1640625" customWidth="1"/>
    <col min="4104" max="4104" width="12.6640625" customWidth="1"/>
    <col min="4353" max="4353" width="8.6640625" customWidth="1"/>
    <col min="4354" max="4354" width="39.1640625" customWidth="1"/>
    <col min="4355" max="4355" width="16.33203125" customWidth="1"/>
    <col min="4356" max="4356" width="9.6640625" customWidth="1"/>
    <col min="4357" max="4357" width="15.33203125" customWidth="1"/>
    <col min="4358" max="4358" width="9.83203125" customWidth="1"/>
    <col min="4359" max="4359" width="16.1640625" customWidth="1"/>
    <col min="4360" max="4360" width="12.6640625" customWidth="1"/>
    <col min="4609" max="4609" width="8.6640625" customWidth="1"/>
    <col min="4610" max="4610" width="39.1640625" customWidth="1"/>
    <col min="4611" max="4611" width="16.33203125" customWidth="1"/>
    <col min="4612" max="4612" width="9.6640625" customWidth="1"/>
    <col min="4613" max="4613" width="15.33203125" customWidth="1"/>
    <col min="4614" max="4614" width="9.83203125" customWidth="1"/>
    <col min="4615" max="4615" width="16.1640625" customWidth="1"/>
    <col min="4616" max="4616" width="12.6640625" customWidth="1"/>
    <col min="4865" max="4865" width="8.6640625" customWidth="1"/>
    <col min="4866" max="4866" width="39.1640625" customWidth="1"/>
    <col min="4867" max="4867" width="16.33203125" customWidth="1"/>
    <col min="4868" max="4868" width="9.6640625" customWidth="1"/>
    <col min="4869" max="4869" width="15.33203125" customWidth="1"/>
    <col min="4870" max="4870" width="9.83203125" customWidth="1"/>
    <col min="4871" max="4871" width="16.1640625" customWidth="1"/>
    <col min="4872" max="4872" width="12.6640625" customWidth="1"/>
    <col min="5121" max="5121" width="8.6640625" customWidth="1"/>
    <col min="5122" max="5122" width="39.1640625" customWidth="1"/>
    <col min="5123" max="5123" width="16.33203125" customWidth="1"/>
    <col min="5124" max="5124" width="9.6640625" customWidth="1"/>
    <col min="5125" max="5125" width="15.33203125" customWidth="1"/>
    <col min="5126" max="5126" width="9.83203125" customWidth="1"/>
    <col min="5127" max="5127" width="16.1640625" customWidth="1"/>
    <col min="5128" max="5128" width="12.6640625" customWidth="1"/>
    <col min="5377" max="5377" width="8.6640625" customWidth="1"/>
    <col min="5378" max="5378" width="39.1640625" customWidth="1"/>
    <col min="5379" max="5379" width="16.33203125" customWidth="1"/>
    <col min="5380" max="5380" width="9.6640625" customWidth="1"/>
    <col min="5381" max="5381" width="15.33203125" customWidth="1"/>
    <col min="5382" max="5382" width="9.83203125" customWidth="1"/>
    <col min="5383" max="5383" width="16.1640625" customWidth="1"/>
    <col min="5384" max="5384" width="12.6640625" customWidth="1"/>
    <col min="5633" max="5633" width="8.6640625" customWidth="1"/>
    <col min="5634" max="5634" width="39.1640625" customWidth="1"/>
    <col min="5635" max="5635" width="16.33203125" customWidth="1"/>
    <col min="5636" max="5636" width="9.6640625" customWidth="1"/>
    <col min="5637" max="5637" width="15.33203125" customWidth="1"/>
    <col min="5638" max="5638" width="9.83203125" customWidth="1"/>
    <col min="5639" max="5639" width="16.1640625" customWidth="1"/>
    <col min="5640" max="5640" width="12.6640625" customWidth="1"/>
    <col min="5889" max="5889" width="8.6640625" customWidth="1"/>
    <col min="5890" max="5890" width="39.1640625" customWidth="1"/>
    <col min="5891" max="5891" width="16.33203125" customWidth="1"/>
    <col min="5892" max="5892" width="9.6640625" customWidth="1"/>
    <col min="5893" max="5893" width="15.33203125" customWidth="1"/>
    <col min="5894" max="5894" width="9.83203125" customWidth="1"/>
    <col min="5895" max="5895" width="16.1640625" customWidth="1"/>
    <col min="5896" max="5896" width="12.6640625" customWidth="1"/>
    <col min="6145" max="6145" width="8.6640625" customWidth="1"/>
    <col min="6146" max="6146" width="39.1640625" customWidth="1"/>
    <col min="6147" max="6147" width="16.33203125" customWidth="1"/>
    <col min="6148" max="6148" width="9.6640625" customWidth="1"/>
    <col min="6149" max="6149" width="15.33203125" customWidth="1"/>
    <col min="6150" max="6150" width="9.83203125" customWidth="1"/>
    <col min="6151" max="6151" width="16.1640625" customWidth="1"/>
    <col min="6152" max="6152" width="12.6640625" customWidth="1"/>
    <col min="6401" max="6401" width="8.6640625" customWidth="1"/>
    <col min="6402" max="6402" width="39.1640625" customWidth="1"/>
    <col min="6403" max="6403" width="16.33203125" customWidth="1"/>
    <col min="6404" max="6404" width="9.6640625" customWidth="1"/>
    <col min="6405" max="6405" width="15.33203125" customWidth="1"/>
    <col min="6406" max="6406" width="9.83203125" customWidth="1"/>
    <col min="6407" max="6407" width="16.1640625" customWidth="1"/>
    <col min="6408" max="6408" width="12.6640625" customWidth="1"/>
    <col min="6657" max="6657" width="8.6640625" customWidth="1"/>
    <col min="6658" max="6658" width="39.1640625" customWidth="1"/>
    <col min="6659" max="6659" width="16.33203125" customWidth="1"/>
    <col min="6660" max="6660" width="9.6640625" customWidth="1"/>
    <col min="6661" max="6661" width="15.33203125" customWidth="1"/>
    <col min="6662" max="6662" width="9.83203125" customWidth="1"/>
    <col min="6663" max="6663" width="16.1640625" customWidth="1"/>
    <col min="6664" max="6664" width="12.6640625" customWidth="1"/>
    <col min="6913" max="6913" width="8.6640625" customWidth="1"/>
    <col min="6914" max="6914" width="39.1640625" customWidth="1"/>
    <col min="6915" max="6915" width="16.33203125" customWidth="1"/>
    <col min="6916" max="6916" width="9.6640625" customWidth="1"/>
    <col min="6917" max="6917" width="15.33203125" customWidth="1"/>
    <col min="6918" max="6918" width="9.83203125" customWidth="1"/>
    <col min="6919" max="6919" width="16.1640625" customWidth="1"/>
    <col min="6920" max="6920" width="12.6640625" customWidth="1"/>
    <col min="7169" max="7169" width="8.6640625" customWidth="1"/>
    <col min="7170" max="7170" width="39.1640625" customWidth="1"/>
    <col min="7171" max="7171" width="16.33203125" customWidth="1"/>
    <col min="7172" max="7172" width="9.6640625" customWidth="1"/>
    <col min="7173" max="7173" width="15.33203125" customWidth="1"/>
    <col min="7174" max="7174" width="9.83203125" customWidth="1"/>
    <col min="7175" max="7175" width="16.1640625" customWidth="1"/>
    <col min="7176" max="7176" width="12.6640625" customWidth="1"/>
    <col min="7425" max="7425" width="8.6640625" customWidth="1"/>
    <col min="7426" max="7426" width="39.1640625" customWidth="1"/>
    <col min="7427" max="7427" width="16.33203125" customWidth="1"/>
    <col min="7428" max="7428" width="9.6640625" customWidth="1"/>
    <col min="7429" max="7429" width="15.33203125" customWidth="1"/>
    <col min="7430" max="7430" width="9.83203125" customWidth="1"/>
    <col min="7431" max="7431" width="16.1640625" customWidth="1"/>
    <col min="7432" max="7432" width="12.6640625" customWidth="1"/>
    <col min="7681" max="7681" width="8.6640625" customWidth="1"/>
    <col min="7682" max="7682" width="39.1640625" customWidth="1"/>
    <col min="7683" max="7683" width="16.33203125" customWidth="1"/>
    <col min="7684" max="7684" width="9.6640625" customWidth="1"/>
    <col min="7685" max="7685" width="15.33203125" customWidth="1"/>
    <col min="7686" max="7686" width="9.83203125" customWidth="1"/>
    <col min="7687" max="7687" width="16.1640625" customWidth="1"/>
    <col min="7688" max="7688" width="12.6640625" customWidth="1"/>
    <col min="7937" max="7937" width="8.6640625" customWidth="1"/>
    <col min="7938" max="7938" width="39.1640625" customWidth="1"/>
    <col min="7939" max="7939" width="16.33203125" customWidth="1"/>
    <col min="7940" max="7940" width="9.6640625" customWidth="1"/>
    <col min="7941" max="7941" width="15.33203125" customWidth="1"/>
    <col min="7942" max="7942" width="9.83203125" customWidth="1"/>
    <col min="7943" max="7943" width="16.1640625" customWidth="1"/>
    <col min="7944" max="7944" width="12.6640625" customWidth="1"/>
    <col min="8193" max="8193" width="8.6640625" customWidth="1"/>
    <col min="8194" max="8194" width="39.1640625" customWidth="1"/>
    <col min="8195" max="8195" width="16.33203125" customWidth="1"/>
    <col min="8196" max="8196" width="9.6640625" customWidth="1"/>
    <col min="8197" max="8197" width="15.33203125" customWidth="1"/>
    <col min="8198" max="8198" width="9.83203125" customWidth="1"/>
    <col min="8199" max="8199" width="16.1640625" customWidth="1"/>
    <col min="8200" max="8200" width="12.6640625" customWidth="1"/>
    <col min="8449" max="8449" width="8.6640625" customWidth="1"/>
    <col min="8450" max="8450" width="39.1640625" customWidth="1"/>
    <col min="8451" max="8451" width="16.33203125" customWidth="1"/>
    <col min="8452" max="8452" width="9.6640625" customWidth="1"/>
    <col min="8453" max="8453" width="15.33203125" customWidth="1"/>
    <col min="8454" max="8454" width="9.83203125" customWidth="1"/>
    <col min="8455" max="8455" width="16.1640625" customWidth="1"/>
    <col min="8456" max="8456" width="12.6640625" customWidth="1"/>
    <col min="8705" max="8705" width="8.6640625" customWidth="1"/>
    <col min="8706" max="8706" width="39.1640625" customWidth="1"/>
    <col min="8707" max="8707" width="16.33203125" customWidth="1"/>
    <col min="8708" max="8708" width="9.6640625" customWidth="1"/>
    <col min="8709" max="8709" width="15.33203125" customWidth="1"/>
    <col min="8710" max="8710" width="9.83203125" customWidth="1"/>
    <col min="8711" max="8711" width="16.1640625" customWidth="1"/>
    <col min="8712" max="8712" width="12.6640625" customWidth="1"/>
    <col min="8961" max="8961" width="8.6640625" customWidth="1"/>
    <col min="8962" max="8962" width="39.1640625" customWidth="1"/>
    <col min="8963" max="8963" width="16.33203125" customWidth="1"/>
    <col min="8964" max="8964" width="9.6640625" customWidth="1"/>
    <col min="8965" max="8965" width="15.33203125" customWidth="1"/>
    <col min="8966" max="8966" width="9.83203125" customWidth="1"/>
    <col min="8967" max="8967" width="16.1640625" customWidth="1"/>
    <col min="8968" max="8968" width="12.6640625" customWidth="1"/>
    <col min="9217" max="9217" width="8.6640625" customWidth="1"/>
    <col min="9218" max="9218" width="39.1640625" customWidth="1"/>
    <col min="9219" max="9219" width="16.33203125" customWidth="1"/>
    <col min="9220" max="9220" width="9.6640625" customWidth="1"/>
    <col min="9221" max="9221" width="15.33203125" customWidth="1"/>
    <col min="9222" max="9222" width="9.83203125" customWidth="1"/>
    <col min="9223" max="9223" width="16.1640625" customWidth="1"/>
    <col min="9224" max="9224" width="12.6640625" customWidth="1"/>
    <col min="9473" max="9473" width="8.6640625" customWidth="1"/>
    <col min="9474" max="9474" width="39.1640625" customWidth="1"/>
    <col min="9475" max="9475" width="16.33203125" customWidth="1"/>
    <col min="9476" max="9476" width="9.6640625" customWidth="1"/>
    <col min="9477" max="9477" width="15.33203125" customWidth="1"/>
    <col min="9478" max="9478" width="9.83203125" customWidth="1"/>
    <col min="9479" max="9479" width="16.1640625" customWidth="1"/>
    <col min="9480" max="9480" width="12.6640625" customWidth="1"/>
    <col min="9729" max="9729" width="8.6640625" customWidth="1"/>
    <col min="9730" max="9730" width="39.1640625" customWidth="1"/>
    <col min="9731" max="9731" width="16.33203125" customWidth="1"/>
    <col min="9732" max="9732" width="9.6640625" customWidth="1"/>
    <col min="9733" max="9733" width="15.33203125" customWidth="1"/>
    <col min="9734" max="9734" width="9.83203125" customWidth="1"/>
    <col min="9735" max="9735" width="16.1640625" customWidth="1"/>
    <col min="9736" max="9736" width="12.6640625" customWidth="1"/>
    <col min="9985" max="9985" width="8.6640625" customWidth="1"/>
    <col min="9986" max="9986" width="39.1640625" customWidth="1"/>
    <col min="9987" max="9987" width="16.33203125" customWidth="1"/>
    <col min="9988" max="9988" width="9.6640625" customWidth="1"/>
    <col min="9989" max="9989" width="15.33203125" customWidth="1"/>
    <col min="9990" max="9990" width="9.83203125" customWidth="1"/>
    <col min="9991" max="9991" width="16.1640625" customWidth="1"/>
    <col min="9992" max="9992" width="12.6640625" customWidth="1"/>
    <col min="10241" max="10241" width="8.6640625" customWidth="1"/>
    <col min="10242" max="10242" width="39.1640625" customWidth="1"/>
    <col min="10243" max="10243" width="16.33203125" customWidth="1"/>
    <col min="10244" max="10244" width="9.6640625" customWidth="1"/>
    <col min="10245" max="10245" width="15.33203125" customWidth="1"/>
    <col min="10246" max="10246" width="9.83203125" customWidth="1"/>
    <col min="10247" max="10247" width="16.1640625" customWidth="1"/>
    <col min="10248" max="10248" width="12.6640625" customWidth="1"/>
    <col min="10497" max="10497" width="8.6640625" customWidth="1"/>
    <col min="10498" max="10498" width="39.1640625" customWidth="1"/>
    <col min="10499" max="10499" width="16.33203125" customWidth="1"/>
    <col min="10500" max="10500" width="9.6640625" customWidth="1"/>
    <col min="10501" max="10501" width="15.33203125" customWidth="1"/>
    <col min="10502" max="10502" width="9.83203125" customWidth="1"/>
    <col min="10503" max="10503" width="16.1640625" customWidth="1"/>
    <col min="10504" max="10504" width="12.6640625" customWidth="1"/>
    <col min="10753" max="10753" width="8.6640625" customWidth="1"/>
    <col min="10754" max="10754" width="39.1640625" customWidth="1"/>
    <col min="10755" max="10755" width="16.33203125" customWidth="1"/>
    <col min="10756" max="10756" width="9.6640625" customWidth="1"/>
    <col min="10757" max="10757" width="15.33203125" customWidth="1"/>
    <col min="10758" max="10758" width="9.83203125" customWidth="1"/>
    <col min="10759" max="10759" width="16.1640625" customWidth="1"/>
    <col min="10760" max="10760" width="12.6640625" customWidth="1"/>
    <col min="11009" max="11009" width="8.6640625" customWidth="1"/>
    <col min="11010" max="11010" width="39.1640625" customWidth="1"/>
    <col min="11011" max="11011" width="16.33203125" customWidth="1"/>
    <col min="11012" max="11012" width="9.6640625" customWidth="1"/>
    <col min="11013" max="11013" width="15.33203125" customWidth="1"/>
    <col min="11014" max="11014" width="9.83203125" customWidth="1"/>
    <col min="11015" max="11015" width="16.1640625" customWidth="1"/>
    <col min="11016" max="11016" width="12.6640625" customWidth="1"/>
    <col min="11265" max="11265" width="8.6640625" customWidth="1"/>
    <col min="11266" max="11266" width="39.1640625" customWidth="1"/>
    <col min="11267" max="11267" width="16.33203125" customWidth="1"/>
    <col min="11268" max="11268" width="9.6640625" customWidth="1"/>
    <col min="11269" max="11269" width="15.33203125" customWidth="1"/>
    <col min="11270" max="11270" width="9.83203125" customWidth="1"/>
    <col min="11271" max="11271" width="16.1640625" customWidth="1"/>
    <col min="11272" max="11272" width="12.6640625" customWidth="1"/>
    <col min="11521" max="11521" width="8.6640625" customWidth="1"/>
    <col min="11522" max="11522" width="39.1640625" customWidth="1"/>
    <col min="11523" max="11523" width="16.33203125" customWidth="1"/>
    <col min="11524" max="11524" width="9.6640625" customWidth="1"/>
    <col min="11525" max="11525" width="15.33203125" customWidth="1"/>
    <col min="11526" max="11526" width="9.83203125" customWidth="1"/>
    <col min="11527" max="11527" width="16.1640625" customWidth="1"/>
    <col min="11528" max="11528" width="12.6640625" customWidth="1"/>
    <col min="11777" max="11777" width="8.6640625" customWidth="1"/>
    <col min="11778" max="11778" width="39.1640625" customWidth="1"/>
    <col min="11779" max="11779" width="16.33203125" customWidth="1"/>
    <col min="11780" max="11780" width="9.6640625" customWidth="1"/>
    <col min="11781" max="11781" width="15.33203125" customWidth="1"/>
    <col min="11782" max="11782" width="9.83203125" customWidth="1"/>
    <col min="11783" max="11783" width="16.1640625" customWidth="1"/>
    <col min="11784" max="11784" width="12.6640625" customWidth="1"/>
    <col min="12033" max="12033" width="8.6640625" customWidth="1"/>
    <col min="12034" max="12034" width="39.1640625" customWidth="1"/>
    <col min="12035" max="12035" width="16.33203125" customWidth="1"/>
    <col min="12036" max="12036" width="9.6640625" customWidth="1"/>
    <col min="12037" max="12037" width="15.33203125" customWidth="1"/>
    <col min="12038" max="12038" width="9.83203125" customWidth="1"/>
    <col min="12039" max="12039" width="16.1640625" customWidth="1"/>
    <col min="12040" max="12040" width="12.6640625" customWidth="1"/>
    <col min="12289" max="12289" width="8.6640625" customWidth="1"/>
    <col min="12290" max="12290" width="39.1640625" customWidth="1"/>
    <col min="12291" max="12291" width="16.33203125" customWidth="1"/>
    <col min="12292" max="12292" width="9.6640625" customWidth="1"/>
    <col min="12293" max="12293" width="15.33203125" customWidth="1"/>
    <col min="12294" max="12294" width="9.83203125" customWidth="1"/>
    <col min="12295" max="12295" width="16.1640625" customWidth="1"/>
    <col min="12296" max="12296" width="12.6640625" customWidth="1"/>
    <col min="12545" max="12545" width="8.6640625" customWidth="1"/>
    <col min="12546" max="12546" width="39.1640625" customWidth="1"/>
    <col min="12547" max="12547" width="16.33203125" customWidth="1"/>
    <col min="12548" max="12548" width="9.6640625" customWidth="1"/>
    <col min="12549" max="12549" width="15.33203125" customWidth="1"/>
    <col min="12550" max="12550" width="9.83203125" customWidth="1"/>
    <col min="12551" max="12551" width="16.1640625" customWidth="1"/>
    <col min="12552" max="12552" width="12.6640625" customWidth="1"/>
    <col min="12801" max="12801" width="8.6640625" customWidth="1"/>
    <col min="12802" max="12802" width="39.1640625" customWidth="1"/>
    <col min="12803" max="12803" width="16.33203125" customWidth="1"/>
    <col min="12804" max="12804" width="9.6640625" customWidth="1"/>
    <col min="12805" max="12805" width="15.33203125" customWidth="1"/>
    <col min="12806" max="12806" width="9.83203125" customWidth="1"/>
    <col min="12807" max="12807" width="16.1640625" customWidth="1"/>
    <col min="12808" max="12808" width="12.6640625" customWidth="1"/>
    <col min="13057" max="13057" width="8.6640625" customWidth="1"/>
    <col min="13058" max="13058" width="39.1640625" customWidth="1"/>
    <col min="13059" max="13059" width="16.33203125" customWidth="1"/>
    <col min="13060" max="13060" width="9.6640625" customWidth="1"/>
    <col min="13061" max="13061" width="15.33203125" customWidth="1"/>
    <col min="13062" max="13062" width="9.83203125" customWidth="1"/>
    <col min="13063" max="13063" width="16.1640625" customWidth="1"/>
    <col min="13064" max="13064" width="12.6640625" customWidth="1"/>
    <col min="13313" max="13313" width="8.6640625" customWidth="1"/>
    <col min="13314" max="13314" width="39.1640625" customWidth="1"/>
    <col min="13315" max="13315" width="16.33203125" customWidth="1"/>
    <col min="13316" max="13316" width="9.6640625" customWidth="1"/>
    <col min="13317" max="13317" width="15.33203125" customWidth="1"/>
    <col min="13318" max="13318" width="9.83203125" customWidth="1"/>
    <col min="13319" max="13319" width="16.1640625" customWidth="1"/>
    <col min="13320" max="13320" width="12.6640625" customWidth="1"/>
    <col min="13569" max="13569" width="8.6640625" customWidth="1"/>
    <col min="13570" max="13570" width="39.1640625" customWidth="1"/>
    <col min="13571" max="13571" width="16.33203125" customWidth="1"/>
    <col min="13572" max="13572" width="9.6640625" customWidth="1"/>
    <col min="13573" max="13573" width="15.33203125" customWidth="1"/>
    <col min="13574" max="13574" width="9.83203125" customWidth="1"/>
    <col min="13575" max="13575" width="16.1640625" customWidth="1"/>
    <col min="13576" max="13576" width="12.6640625" customWidth="1"/>
    <col min="13825" max="13825" width="8.6640625" customWidth="1"/>
    <col min="13826" max="13826" width="39.1640625" customWidth="1"/>
    <col min="13827" max="13827" width="16.33203125" customWidth="1"/>
    <col min="13828" max="13828" width="9.6640625" customWidth="1"/>
    <col min="13829" max="13829" width="15.33203125" customWidth="1"/>
    <col min="13830" max="13830" width="9.83203125" customWidth="1"/>
    <col min="13831" max="13831" width="16.1640625" customWidth="1"/>
    <col min="13832" max="13832" width="12.6640625" customWidth="1"/>
    <col min="14081" max="14081" width="8.6640625" customWidth="1"/>
    <col min="14082" max="14082" width="39.1640625" customWidth="1"/>
    <col min="14083" max="14083" width="16.33203125" customWidth="1"/>
    <col min="14084" max="14084" width="9.6640625" customWidth="1"/>
    <col min="14085" max="14085" width="15.33203125" customWidth="1"/>
    <col min="14086" max="14086" width="9.83203125" customWidth="1"/>
    <col min="14087" max="14087" width="16.1640625" customWidth="1"/>
    <col min="14088" max="14088" width="12.6640625" customWidth="1"/>
    <col min="14337" max="14337" width="8.6640625" customWidth="1"/>
    <col min="14338" max="14338" width="39.1640625" customWidth="1"/>
    <col min="14339" max="14339" width="16.33203125" customWidth="1"/>
    <col min="14340" max="14340" width="9.6640625" customWidth="1"/>
    <col min="14341" max="14341" width="15.33203125" customWidth="1"/>
    <col min="14342" max="14342" width="9.83203125" customWidth="1"/>
    <col min="14343" max="14343" width="16.1640625" customWidth="1"/>
    <col min="14344" max="14344" width="12.6640625" customWidth="1"/>
    <col min="14593" max="14593" width="8.6640625" customWidth="1"/>
    <col min="14594" max="14594" width="39.1640625" customWidth="1"/>
    <col min="14595" max="14595" width="16.33203125" customWidth="1"/>
    <col min="14596" max="14596" width="9.6640625" customWidth="1"/>
    <col min="14597" max="14597" width="15.33203125" customWidth="1"/>
    <col min="14598" max="14598" width="9.83203125" customWidth="1"/>
    <col min="14599" max="14599" width="16.1640625" customWidth="1"/>
    <col min="14600" max="14600" width="12.6640625" customWidth="1"/>
    <col min="14849" max="14849" width="8.6640625" customWidth="1"/>
    <col min="14850" max="14850" width="39.1640625" customWidth="1"/>
    <col min="14851" max="14851" width="16.33203125" customWidth="1"/>
    <col min="14852" max="14852" width="9.6640625" customWidth="1"/>
    <col min="14853" max="14853" width="15.33203125" customWidth="1"/>
    <col min="14854" max="14854" width="9.83203125" customWidth="1"/>
    <col min="14855" max="14855" width="16.1640625" customWidth="1"/>
    <col min="14856" max="14856" width="12.6640625" customWidth="1"/>
    <col min="15105" max="15105" width="8.6640625" customWidth="1"/>
    <col min="15106" max="15106" width="39.1640625" customWidth="1"/>
    <col min="15107" max="15107" width="16.33203125" customWidth="1"/>
    <col min="15108" max="15108" width="9.6640625" customWidth="1"/>
    <col min="15109" max="15109" width="15.33203125" customWidth="1"/>
    <col min="15110" max="15110" width="9.83203125" customWidth="1"/>
    <col min="15111" max="15111" width="16.1640625" customWidth="1"/>
    <col min="15112" max="15112" width="12.6640625" customWidth="1"/>
    <col min="15361" max="15361" width="8.6640625" customWidth="1"/>
    <col min="15362" max="15362" width="39.1640625" customWidth="1"/>
    <col min="15363" max="15363" width="16.33203125" customWidth="1"/>
    <col min="15364" max="15364" width="9.6640625" customWidth="1"/>
    <col min="15365" max="15365" width="15.33203125" customWidth="1"/>
    <col min="15366" max="15366" width="9.83203125" customWidth="1"/>
    <col min="15367" max="15367" width="16.1640625" customWidth="1"/>
    <col min="15368" max="15368" width="12.6640625" customWidth="1"/>
    <col min="15617" max="15617" width="8.6640625" customWidth="1"/>
    <col min="15618" max="15618" width="39.1640625" customWidth="1"/>
    <col min="15619" max="15619" width="16.33203125" customWidth="1"/>
    <col min="15620" max="15620" width="9.6640625" customWidth="1"/>
    <col min="15621" max="15621" width="15.33203125" customWidth="1"/>
    <col min="15622" max="15622" width="9.83203125" customWidth="1"/>
    <col min="15623" max="15623" width="16.1640625" customWidth="1"/>
    <col min="15624" max="15624" width="12.6640625" customWidth="1"/>
    <col min="15873" max="15873" width="8.6640625" customWidth="1"/>
    <col min="15874" max="15874" width="39.1640625" customWidth="1"/>
    <col min="15875" max="15875" width="16.33203125" customWidth="1"/>
    <col min="15876" max="15876" width="9.6640625" customWidth="1"/>
    <col min="15877" max="15877" width="15.33203125" customWidth="1"/>
    <col min="15878" max="15878" width="9.83203125" customWidth="1"/>
    <col min="15879" max="15879" width="16.1640625" customWidth="1"/>
    <col min="15880" max="15880" width="12.6640625" customWidth="1"/>
    <col min="16129" max="16129" width="8.6640625" customWidth="1"/>
    <col min="16130" max="16130" width="39.1640625" customWidth="1"/>
    <col min="16131" max="16131" width="16.33203125" customWidth="1"/>
    <col min="16132" max="16132" width="9.6640625" customWidth="1"/>
    <col min="16133" max="16133" width="15.33203125" customWidth="1"/>
    <col min="16134" max="16134" width="9.83203125" customWidth="1"/>
    <col min="16135" max="16135" width="16.1640625" customWidth="1"/>
    <col min="16136" max="16136" width="12.6640625" customWidth="1"/>
  </cols>
  <sheetData>
    <row r="1" spans="1:8" ht="38.25" customHeight="1" x14ac:dyDescent="0.2">
      <c r="A1" s="72"/>
      <c r="B1" s="72"/>
      <c r="C1" s="72"/>
      <c r="D1" s="73"/>
      <c r="E1" s="74"/>
      <c r="F1" s="170" t="s">
        <v>2439</v>
      </c>
      <c r="G1" s="170"/>
      <c r="H1" s="170"/>
    </row>
    <row r="2" spans="1:8" ht="33.75" customHeight="1" x14ac:dyDescent="0.2">
      <c r="A2" s="178" t="s">
        <v>2394</v>
      </c>
      <c r="B2" s="178"/>
      <c r="C2" s="178"/>
      <c r="D2" s="178"/>
      <c r="E2" s="178"/>
      <c r="F2" s="178"/>
      <c r="G2" s="178"/>
      <c r="H2" s="178"/>
    </row>
    <row r="3" spans="1:8" ht="3.75" customHeight="1" x14ac:dyDescent="0.2">
      <c r="A3" s="72"/>
      <c r="B3" s="72"/>
      <c r="C3" s="72"/>
      <c r="D3" s="73"/>
      <c r="E3" s="74"/>
      <c r="F3" s="73"/>
      <c r="G3" s="74"/>
      <c r="H3" s="73"/>
    </row>
    <row r="4" spans="1:8" ht="29.25" customHeight="1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x14ac:dyDescent="0.2">
      <c r="A6" s="101" t="s">
        <v>2321</v>
      </c>
      <c r="B6" s="101" t="s">
        <v>2322</v>
      </c>
      <c r="C6" s="102">
        <v>912680260</v>
      </c>
      <c r="D6" s="110">
        <v>18592</v>
      </c>
      <c r="E6" s="102">
        <v>-15446928.779999999</v>
      </c>
      <c r="F6" s="110">
        <v>-317</v>
      </c>
      <c r="G6" s="102">
        <v>897233331.22000003</v>
      </c>
      <c r="H6" s="110">
        <v>18275</v>
      </c>
    </row>
    <row r="7" spans="1:8" outlineLevel="2" x14ac:dyDescent="0.2">
      <c r="A7" s="71"/>
      <c r="B7" s="66" t="s">
        <v>2314</v>
      </c>
      <c r="C7" s="67">
        <v>212210362</v>
      </c>
      <c r="D7" s="87">
        <v>4613</v>
      </c>
      <c r="E7" s="112">
        <v>0</v>
      </c>
      <c r="F7" s="113">
        <v>0</v>
      </c>
      <c r="G7" s="69">
        <v>212210362</v>
      </c>
      <c r="H7" s="90">
        <v>4613</v>
      </c>
    </row>
    <row r="8" spans="1:8" outlineLevel="2" x14ac:dyDescent="0.2">
      <c r="A8" s="71"/>
      <c r="B8" s="66" t="s">
        <v>2315</v>
      </c>
      <c r="C8" s="67">
        <v>233489967</v>
      </c>
      <c r="D8" s="87">
        <v>4661</v>
      </c>
      <c r="E8" s="112">
        <v>-13739632.460000001</v>
      </c>
      <c r="F8" s="113">
        <v>-280</v>
      </c>
      <c r="G8" s="69">
        <v>219750334.53999999</v>
      </c>
      <c r="H8" s="90">
        <v>4381</v>
      </c>
    </row>
    <row r="9" spans="1:8" outlineLevel="2" x14ac:dyDescent="0.2">
      <c r="A9" s="71"/>
      <c r="B9" s="66" t="s">
        <v>2316</v>
      </c>
      <c r="C9" s="67">
        <v>233489967</v>
      </c>
      <c r="D9" s="87">
        <v>4661</v>
      </c>
      <c r="E9" s="112">
        <v>-1707296.32</v>
      </c>
      <c r="F9" s="113">
        <v>-37</v>
      </c>
      <c r="G9" s="69">
        <v>231782670.68000001</v>
      </c>
      <c r="H9" s="90">
        <v>4624</v>
      </c>
    </row>
    <row r="10" spans="1:8" outlineLevel="2" x14ac:dyDescent="0.2">
      <c r="A10" s="71"/>
      <c r="B10" s="66" t="s">
        <v>2317</v>
      </c>
      <c r="C10" s="67">
        <v>233489964</v>
      </c>
      <c r="D10" s="87">
        <v>4657</v>
      </c>
      <c r="E10" s="112">
        <v>0</v>
      </c>
      <c r="F10" s="113">
        <v>0</v>
      </c>
      <c r="G10" s="69">
        <v>233489964</v>
      </c>
      <c r="H10" s="90">
        <v>4657</v>
      </c>
    </row>
    <row r="11" spans="1:8" x14ac:dyDescent="0.2">
      <c r="A11" s="101" t="s">
        <v>24</v>
      </c>
      <c r="B11" s="101" t="s">
        <v>25</v>
      </c>
      <c r="C11" s="102">
        <v>510662647.38999999</v>
      </c>
      <c r="D11" s="110">
        <v>12959</v>
      </c>
      <c r="E11" s="102">
        <v>56754494.380000003</v>
      </c>
      <c r="F11" s="110">
        <v>522</v>
      </c>
      <c r="G11" s="102">
        <v>567417141.76999998</v>
      </c>
      <c r="H11" s="110">
        <v>13481</v>
      </c>
    </row>
    <row r="12" spans="1:8" outlineLevel="2" x14ac:dyDescent="0.2">
      <c r="A12" s="71"/>
      <c r="B12" s="66" t="s">
        <v>2315</v>
      </c>
      <c r="C12" s="67">
        <v>127164718.11</v>
      </c>
      <c r="D12" s="87">
        <v>2946</v>
      </c>
      <c r="E12" s="112">
        <v>0</v>
      </c>
      <c r="F12" s="113">
        <v>0</v>
      </c>
      <c r="G12" s="69">
        <v>127164718.11</v>
      </c>
      <c r="H12" s="90">
        <v>2946</v>
      </c>
    </row>
    <row r="13" spans="1:8" outlineLevel="2" x14ac:dyDescent="0.2">
      <c r="A13" s="71"/>
      <c r="B13" s="66" t="s">
        <v>2316</v>
      </c>
      <c r="C13" s="67">
        <v>219617395.13</v>
      </c>
      <c r="D13" s="87">
        <v>5534</v>
      </c>
      <c r="E13" s="112">
        <v>56754494.380000003</v>
      </c>
      <c r="F13" s="113">
        <v>522</v>
      </c>
      <c r="G13" s="69">
        <v>276371889.50999999</v>
      </c>
      <c r="H13" s="90">
        <v>6056</v>
      </c>
    </row>
    <row r="14" spans="1:8" outlineLevel="2" x14ac:dyDescent="0.2">
      <c r="A14" s="71"/>
      <c r="B14" s="66" t="s">
        <v>2317</v>
      </c>
      <c r="C14" s="67">
        <v>163880534.15000001</v>
      </c>
      <c r="D14" s="87">
        <v>4479</v>
      </c>
      <c r="E14" s="112">
        <v>0</v>
      </c>
      <c r="F14" s="113">
        <v>0</v>
      </c>
      <c r="G14" s="69">
        <v>163880534.15000001</v>
      </c>
      <c r="H14" s="90">
        <v>4479</v>
      </c>
    </row>
    <row r="15" spans="1:8" x14ac:dyDescent="0.2">
      <c r="A15" s="101" t="s">
        <v>2325</v>
      </c>
      <c r="B15" s="101" t="s">
        <v>2326</v>
      </c>
      <c r="C15" s="102">
        <v>444705627.24000001</v>
      </c>
      <c r="D15" s="110">
        <v>15102</v>
      </c>
      <c r="E15" s="102">
        <v>1220506.6000000001</v>
      </c>
      <c r="F15" s="110">
        <v>15</v>
      </c>
      <c r="G15" s="102">
        <v>445926133.83999997</v>
      </c>
      <c r="H15" s="110">
        <v>15117</v>
      </c>
    </row>
    <row r="16" spans="1:8" outlineLevel="2" x14ac:dyDescent="0.2">
      <c r="A16" s="71"/>
      <c r="B16" s="66" t="s">
        <v>2314</v>
      </c>
      <c r="C16" s="67">
        <v>90412204.560000002</v>
      </c>
      <c r="D16" s="87">
        <v>2962</v>
      </c>
      <c r="E16" s="112">
        <v>0</v>
      </c>
      <c r="F16" s="113">
        <v>0</v>
      </c>
      <c r="G16" s="69">
        <v>90412204.560000002</v>
      </c>
      <c r="H16" s="90">
        <v>2962</v>
      </c>
    </row>
    <row r="17" spans="1:8" outlineLevel="2" x14ac:dyDescent="0.2">
      <c r="A17" s="71"/>
      <c r="B17" s="66" t="s">
        <v>2315</v>
      </c>
      <c r="C17" s="67">
        <v>133153261.23999999</v>
      </c>
      <c r="D17" s="87">
        <v>4539</v>
      </c>
      <c r="E17" s="112">
        <v>0</v>
      </c>
      <c r="F17" s="113">
        <v>0</v>
      </c>
      <c r="G17" s="69">
        <v>133153261.23999999</v>
      </c>
      <c r="H17" s="90">
        <v>4539</v>
      </c>
    </row>
    <row r="18" spans="1:8" outlineLevel="2" x14ac:dyDescent="0.2">
      <c r="A18" s="71"/>
      <c r="B18" s="66" t="s">
        <v>2316</v>
      </c>
      <c r="C18" s="67">
        <v>110570080.73</v>
      </c>
      <c r="D18" s="87">
        <v>3800</v>
      </c>
      <c r="E18" s="112">
        <v>1220506.6000000001</v>
      </c>
      <c r="F18" s="113">
        <v>15</v>
      </c>
      <c r="G18" s="69">
        <v>111790587.33</v>
      </c>
      <c r="H18" s="90">
        <v>3815</v>
      </c>
    </row>
    <row r="19" spans="1:8" outlineLevel="2" x14ac:dyDescent="0.2">
      <c r="A19" s="71"/>
      <c r="B19" s="66" t="s">
        <v>2317</v>
      </c>
      <c r="C19" s="67">
        <v>110570080.70999999</v>
      </c>
      <c r="D19" s="87">
        <v>3801</v>
      </c>
      <c r="E19" s="112">
        <v>0</v>
      </c>
      <c r="F19" s="113">
        <v>0</v>
      </c>
      <c r="G19" s="69">
        <v>110570080.70999999</v>
      </c>
      <c r="H19" s="90">
        <v>3801</v>
      </c>
    </row>
    <row r="20" spans="1:8" x14ac:dyDescent="0.2">
      <c r="A20" s="101" t="s">
        <v>2361</v>
      </c>
      <c r="B20" s="101" t="s">
        <v>2362</v>
      </c>
      <c r="C20" s="102">
        <v>12753458.24</v>
      </c>
      <c r="D20" s="103">
        <v>462</v>
      </c>
      <c r="E20" s="102">
        <v>6637945.4000000004</v>
      </c>
      <c r="F20" s="103">
        <v>238</v>
      </c>
      <c r="G20" s="102">
        <v>19391403.640000001</v>
      </c>
      <c r="H20" s="110">
        <v>700</v>
      </c>
    </row>
    <row r="21" spans="1:8" outlineLevel="2" x14ac:dyDescent="0.2">
      <c r="A21" s="71"/>
      <c r="B21" s="66" t="s">
        <v>2316</v>
      </c>
      <c r="C21" s="67">
        <v>12753458.24</v>
      </c>
      <c r="D21" s="68">
        <v>462</v>
      </c>
      <c r="E21" s="112">
        <v>6637945.4000000004</v>
      </c>
      <c r="F21" s="113">
        <v>238</v>
      </c>
      <c r="G21" s="69">
        <v>19391403.640000001</v>
      </c>
      <c r="H21" s="90">
        <v>700</v>
      </c>
    </row>
    <row r="22" spans="1:8" x14ac:dyDescent="0.2">
      <c r="A22" s="101" t="s">
        <v>2353</v>
      </c>
      <c r="B22" s="101" t="s">
        <v>2354</v>
      </c>
      <c r="C22" s="102">
        <v>20056797.989999998</v>
      </c>
      <c r="D22" s="103">
        <v>839</v>
      </c>
      <c r="E22" s="102">
        <v>2340798.14</v>
      </c>
      <c r="F22" s="103">
        <v>111</v>
      </c>
      <c r="G22" s="102">
        <v>22397596.129999999</v>
      </c>
      <c r="H22" s="110">
        <v>950</v>
      </c>
    </row>
    <row r="23" spans="1:8" outlineLevel="2" x14ac:dyDescent="0.2">
      <c r="A23" s="71"/>
      <c r="B23" s="66" t="s">
        <v>2314</v>
      </c>
      <c r="C23" s="67">
        <v>1664110</v>
      </c>
      <c r="D23" s="68">
        <v>59</v>
      </c>
      <c r="E23" s="112">
        <v>0</v>
      </c>
      <c r="F23" s="114">
        <v>0</v>
      </c>
      <c r="G23" s="69">
        <v>1664110</v>
      </c>
      <c r="H23" s="90">
        <v>59</v>
      </c>
    </row>
    <row r="24" spans="1:8" outlineLevel="2" x14ac:dyDescent="0.2">
      <c r="A24" s="71"/>
      <c r="B24" s="66" t="s">
        <v>2315</v>
      </c>
      <c r="C24" s="67">
        <v>1664110</v>
      </c>
      <c r="D24" s="68">
        <v>59</v>
      </c>
      <c r="E24" s="112">
        <v>0</v>
      </c>
      <c r="F24" s="113">
        <v>0</v>
      </c>
      <c r="G24" s="69">
        <v>1664110</v>
      </c>
      <c r="H24" s="90">
        <v>59</v>
      </c>
    </row>
    <row r="25" spans="1:8" outlineLevel="2" x14ac:dyDescent="0.2">
      <c r="A25" s="71"/>
      <c r="B25" s="66" t="s">
        <v>2316</v>
      </c>
      <c r="C25" s="67">
        <v>15064469.99</v>
      </c>
      <c r="D25" s="68">
        <v>664</v>
      </c>
      <c r="E25" s="112">
        <v>2340798.14</v>
      </c>
      <c r="F25" s="113">
        <v>111</v>
      </c>
      <c r="G25" s="69">
        <v>17405268.129999999</v>
      </c>
      <c r="H25" s="90">
        <v>775</v>
      </c>
    </row>
    <row r="26" spans="1:8" outlineLevel="2" x14ac:dyDescent="0.2">
      <c r="A26" s="71"/>
      <c r="B26" s="66" t="s">
        <v>2317</v>
      </c>
      <c r="C26" s="67">
        <v>1664108</v>
      </c>
      <c r="D26" s="68">
        <v>57</v>
      </c>
      <c r="E26" s="112">
        <v>0</v>
      </c>
      <c r="F26" s="114">
        <v>0</v>
      </c>
      <c r="G26" s="69">
        <v>1664108</v>
      </c>
      <c r="H26" s="90">
        <v>57</v>
      </c>
    </row>
    <row r="27" spans="1:8" x14ac:dyDescent="0.2">
      <c r="A27" s="101" t="s">
        <v>2327</v>
      </c>
      <c r="B27" s="101" t="s">
        <v>2328</v>
      </c>
      <c r="C27" s="102">
        <v>251395383.25999999</v>
      </c>
      <c r="D27" s="110">
        <v>12397</v>
      </c>
      <c r="E27" s="102">
        <v>14000567.66</v>
      </c>
      <c r="F27" s="110">
        <v>120</v>
      </c>
      <c r="G27" s="102">
        <v>265395950.91999999</v>
      </c>
      <c r="H27" s="110">
        <v>12517</v>
      </c>
    </row>
    <row r="28" spans="1:8" outlineLevel="2" x14ac:dyDescent="0.2">
      <c r="A28" s="71"/>
      <c r="B28" s="66" t="s">
        <v>2314</v>
      </c>
      <c r="C28" s="67">
        <v>54443876.789999999</v>
      </c>
      <c r="D28" s="87">
        <v>2638</v>
      </c>
      <c r="E28" s="112">
        <v>0</v>
      </c>
      <c r="F28" s="113">
        <v>0</v>
      </c>
      <c r="G28" s="69">
        <v>54443876.789999999</v>
      </c>
      <c r="H28" s="90">
        <v>2638</v>
      </c>
    </row>
    <row r="29" spans="1:8" outlineLevel="2" x14ac:dyDescent="0.2">
      <c r="A29" s="71"/>
      <c r="B29" s="66" t="s">
        <v>2315</v>
      </c>
      <c r="C29" s="67">
        <v>72171459.230000004</v>
      </c>
      <c r="D29" s="87">
        <v>3322</v>
      </c>
      <c r="E29" s="112">
        <v>0</v>
      </c>
      <c r="F29" s="113">
        <v>0</v>
      </c>
      <c r="G29" s="69">
        <v>72171459.230000004</v>
      </c>
      <c r="H29" s="90">
        <v>3322</v>
      </c>
    </row>
    <row r="30" spans="1:8" outlineLevel="2" x14ac:dyDescent="0.2">
      <c r="A30" s="71"/>
      <c r="B30" s="66" t="s">
        <v>2316</v>
      </c>
      <c r="C30" s="67">
        <v>67739852.239999995</v>
      </c>
      <c r="D30" s="87">
        <v>3281</v>
      </c>
      <c r="E30" s="112">
        <v>14000567.66</v>
      </c>
      <c r="F30" s="113">
        <v>120</v>
      </c>
      <c r="G30" s="69">
        <v>81740419.900000006</v>
      </c>
      <c r="H30" s="90">
        <v>3401</v>
      </c>
    </row>
    <row r="31" spans="1:8" outlineLevel="2" x14ac:dyDescent="0.2">
      <c r="A31" s="71"/>
      <c r="B31" s="66" t="s">
        <v>2317</v>
      </c>
      <c r="C31" s="67">
        <v>57040195</v>
      </c>
      <c r="D31" s="87">
        <v>3156</v>
      </c>
      <c r="E31" s="112">
        <v>0</v>
      </c>
      <c r="F31" s="113">
        <v>0</v>
      </c>
      <c r="G31" s="69">
        <v>57040195</v>
      </c>
      <c r="H31" s="90">
        <v>3156</v>
      </c>
    </row>
    <row r="32" spans="1:8" x14ac:dyDescent="0.2">
      <c r="A32" s="101" t="s">
        <v>2390</v>
      </c>
      <c r="B32" s="101" t="s">
        <v>2391</v>
      </c>
      <c r="C32" s="102">
        <v>19818897.960000001</v>
      </c>
      <c r="D32" s="103">
        <v>715</v>
      </c>
      <c r="E32" s="102">
        <v>4553864.1900000004</v>
      </c>
      <c r="F32" s="103">
        <v>181</v>
      </c>
      <c r="G32" s="102">
        <v>24372762.149999999</v>
      </c>
      <c r="H32" s="110">
        <v>896</v>
      </c>
    </row>
    <row r="33" spans="1:8" outlineLevel="2" x14ac:dyDescent="0.2">
      <c r="A33" s="71"/>
      <c r="B33" s="66" t="s">
        <v>2316</v>
      </c>
      <c r="C33" s="67">
        <v>19818897.960000001</v>
      </c>
      <c r="D33" s="68">
        <v>715</v>
      </c>
      <c r="E33" s="112">
        <v>4553864.1900000004</v>
      </c>
      <c r="F33" s="113">
        <v>181</v>
      </c>
      <c r="G33" s="69">
        <v>24372762.149999999</v>
      </c>
      <c r="H33" s="90">
        <v>896</v>
      </c>
    </row>
    <row r="34" spans="1:8" x14ac:dyDescent="0.2">
      <c r="A34" s="101" t="s">
        <v>2392</v>
      </c>
      <c r="B34" s="101" t="s">
        <v>2393</v>
      </c>
      <c r="C34" s="102">
        <v>11487929.27</v>
      </c>
      <c r="D34" s="103">
        <v>475</v>
      </c>
      <c r="E34" s="102">
        <v>4319937.6900000004</v>
      </c>
      <c r="F34" s="103">
        <v>194</v>
      </c>
      <c r="G34" s="102">
        <v>15807866.960000001</v>
      </c>
      <c r="H34" s="110">
        <v>669</v>
      </c>
    </row>
    <row r="35" spans="1:8" outlineLevel="2" x14ac:dyDescent="0.2">
      <c r="A35" s="71"/>
      <c r="B35" s="66" t="s">
        <v>2316</v>
      </c>
      <c r="C35" s="67">
        <v>11487929.27</v>
      </c>
      <c r="D35" s="68">
        <v>475</v>
      </c>
      <c r="E35" s="112">
        <v>4319937.6900000004</v>
      </c>
      <c r="F35" s="113">
        <v>194</v>
      </c>
      <c r="G35" s="69">
        <v>15807866.960000001</v>
      </c>
      <c r="H35" s="90">
        <v>669</v>
      </c>
    </row>
    <row r="36" spans="1:8" x14ac:dyDescent="0.2">
      <c r="A36" s="101" t="s">
        <v>48</v>
      </c>
      <c r="B36" s="101" t="s">
        <v>49</v>
      </c>
      <c r="C36" s="102">
        <v>391617147.33999997</v>
      </c>
      <c r="D36" s="110">
        <v>13142</v>
      </c>
      <c r="E36" s="102">
        <v>47724300.469999999</v>
      </c>
      <c r="F36" s="110">
        <v>450</v>
      </c>
      <c r="G36" s="102">
        <v>439341447.81</v>
      </c>
      <c r="H36" s="110">
        <v>13592</v>
      </c>
    </row>
    <row r="37" spans="1:8" outlineLevel="2" x14ac:dyDescent="0.2">
      <c r="A37" s="71"/>
      <c r="B37" s="66" t="s">
        <v>2315</v>
      </c>
      <c r="C37" s="67">
        <v>103132199.25</v>
      </c>
      <c r="D37" s="87">
        <v>3887</v>
      </c>
      <c r="E37" s="112">
        <v>0</v>
      </c>
      <c r="F37" s="113">
        <v>0</v>
      </c>
      <c r="G37" s="69">
        <v>103132199.25</v>
      </c>
      <c r="H37" s="90">
        <v>3887</v>
      </c>
    </row>
    <row r="38" spans="1:8" outlineLevel="2" x14ac:dyDescent="0.2">
      <c r="A38" s="71"/>
      <c r="B38" s="66" t="s">
        <v>2316</v>
      </c>
      <c r="C38" s="67">
        <v>166211839.09</v>
      </c>
      <c r="D38" s="87">
        <v>4628</v>
      </c>
      <c r="E38" s="112">
        <v>47724300.469999999</v>
      </c>
      <c r="F38" s="113">
        <v>450</v>
      </c>
      <c r="G38" s="69">
        <v>213936139.56</v>
      </c>
      <c r="H38" s="90">
        <v>5078</v>
      </c>
    </row>
    <row r="39" spans="1:8" outlineLevel="2" x14ac:dyDescent="0.2">
      <c r="A39" s="71"/>
      <c r="B39" s="66" t="s">
        <v>2317</v>
      </c>
      <c r="C39" s="67">
        <v>122273109</v>
      </c>
      <c r="D39" s="87">
        <v>4627</v>
      </c>
      <c r="E39" s="112">
        <v>0</v>
      </c>
      <c r="F39" s="113">
        <v>0</v>
      </c>
      <c r="G39" s="69">
        <v>122273109</v>
      </c>
      <c r="H39" s="90">
        <v>4627</v>
      </c>
    </row>
    <row r="40" spans="1:8" ht="22.5" x14ac:dyDescent="0.2">
      <c r="A40" s="101" t="s">
        <v>2335</v>
      </c>
      <c r="B40" s="101" t="s">
        <v>2336</v>
      </c>
      <c r="C40" s="102">
        <v>213766501.18000001</v>
      </c>
      <c r="D40" s="110">
        <v>4057</v>
      </c>
      <c r="E40" s="102">
        <v>-65099.45</v>
      </c>
      <c r="F40" s="110">
        <v>-1</v>
      </c>
      <c r="G40" s="102">
        <v>213701401.72999999</v>
      </c>
      <c r="H40" s="110">
        <v>4056</v>
      </c>
    </row>
    <row r="41" spans="1:8" x14ac:dyDescent="0.2">
      <c r="A41" s="66"/>
      <c r="B41" s="66" t="s">
        <v>2314</v>
      </c>
      <c r="C41" s="67">
        <v>168431305.94999999</v>
      </c>
      <c r="D41" s="87">
        <v>3060</v>
      </c>
      <c r="E41" s="67">
        <v>-54790.75</v>
      </c>
      <c r="F41" s="87">
        <v>-1</v>
      </c>
      <c r="G41" s="69">
        <v>168376515.19999999</v>
      </c>
      <c r="H41" s="90">
        <v>3059</v>
      </c>
    </row>
    <row r="42" spans="1:8" x14ac:dyDescent="0.2">
      <c r="A42" s="66"/>
      <c r="B42" s="66" t="s">
        <v>2315</v>
      </c>
      <c r="C42" s="67">
        <v>45335195.229999997</v>
      </c>
      <c r="D42" s="68">
        <v>997</v>
      </c>
      <c r="E42" s="67">
        <v>-10308.700000000001</v>
      </c>
      <c r="F42" s="87">
        <v>0</v>
      </c>
      <c r="G42" s="69">
        <v>45324886.530000001</v>
      </c>
      <c r="H42" s="90">
        <v>997</v>
      </c>
    </row>
    <row r="43" spans="1:8" collapsed="1" x14ac:dyDescent="0.2">
      <c r="A43" s="101" t="s">
        <v>68</v>
      </c>
      <c r="B43" s="101" t="s">
        <v>69</v>
      </c>
      <c r="C43" s="102">
        <v>111174908</v>
      </c>
      <c r="D43" s="110">
        <v>4054</v>
      </c>
      <c r="E43" s="102">
        <v>2204502.86</v>
      </c>
      <c r="F43" s="110">
        <v>80</v>
      </c>
      <c r="G43" s="102">
        <v>113379410.86</v>
      </c>
      <c r="H43" s="110">
        <v>4134</v>
      </c>
    </row>
    <row r="44" spans="1:8" outlineLevel="2" x14ac:dyDescent="0.2">
      <c r="A44" s="71"/>
      <c r="B44" s="66" t="s">
        <v>2314</v>
      </c>
      <c r="C44" s="67">
        <v>27793727</v>
      </c>
      <c r="D44" s="87">
        <v>1014</v>
      </c>
      <c r="E44" s="112">
        <v>0</v>
      </c>
      <c r="F44" s="113">
        <v>0</v>
      </c>
      <c r="G44" s="69">
        <v>27793727</v>
      </c>
      <c r="H44" s="90">
        <v>1014</v>
      </c>
    </row>
    <row r="45" spans="1:8" outlineLevel="2" x14ac:dyDescent="0.2">
      <c r="A45" s="71"/>
      <c r="B45" s="66" t="s">
        <v>2315</v>
      </c>
      <c r="C45" s="67">
        <v>27793727</v>
      </c>
      <c r="D45" s="87">
        <v>1014</v>
      </c>
      <c r="E45" s="112">
        <v>0</v>
      </c>
      <c r="F45" s="113">
        <v>0</v>
      </c>
      <c r="G45" s="69">
        <v>27793727</v>
      </c>
      <c r="H45" s="90">
        <v>1014</v>
      </c>
    </row>
    <row r="46" spans="1:8" outlineLevel="2" x14ac:dyDescent="0.2">
      <c r="A46" s="71"/>
      <c r="B46" s="66" t="s">
        <v>2316</v>
      </c>
      <c r="C46" s="67">
        <v>27793727</v>
      </c>
      <c r="D46" s="87">
        <v>1014</v>
      </c>
      <c r="E46" s="112">
        <v>2204502.86</v>
      </c>
      <c r="F46" s="113">
        <v>80</v>
      </c>
      <c r="G46" s="69">
        <v>29998229.859999999</v>
      </c>
      <c r="H46" s="90">
        <v>1094</v>
      </c>
    </row>
    <row r="47" spans="1:8" outlineLevel="2" x14ac:dyDescent="0.2">
      <c r="A47" s="71"/>
      <c r="B47" s="66" t="s">
        <v>2317</v>
      </c>
      <c r="C47" s="67">
        <v>27793727</v>
      </c>
      <c r="D47" s="87">
        <v>1012</v>
      </c>
      <c r="E47" s="112">
        <v>0</v>
      </c>
      <c r="F47" s="113">
        <v>0</v>
      </c>
      <c r="G47" s="69">
        <v>27793727</v>
      </c>
      <c r="H47" s="90">
        <v>1012</v>
      </c>
    </row>
    <row r="48" spans="1:8" x14ac:dyDescent="0.2">
      <c r="A48" s="101" t="s">
        <v>2337</v>
      </c>
      <c r="B48" s="101" t="s">
        <v>2338</v>
      </c>
      <c r="C48" s="102">
        <v>177359004.53999999</v>
      </c>
      <c r="D48" s="110">
        <v>7053</v>
      </c>
      <c r="E48" s="102">
        <v>15248850.66</v>
      </c>
      <c r="F48" s="110">
        <v>552</v>
      </c>
      <c r="G48" s="102">
        <v>192607855.19999999</v>
      </c>
      <c r="H48" s="110">
        <v>7605</v>
      </c>
    </row>
    <row r="49" spans="1:8" outlineLevel="2" x14ac:dyDescent="0.2">
      <c r="A49" s="71"/>
      <c r="B49" s="66" t="s">
        <v>2315</v>
      </c>
      <c r="C49" s="67">
        <v>52045254.359999999</v>
      </c>
      <c r="D49" s="87">
        <v>2121</v>
      </c>
      <c r="E49" s="112">
        <v>0</v>
      </c>
      <c r="F49" s="113">
        <v>0</v>
      </c>
      <c r="G49" s="69">
        <v>52045254.359999999</v>
      </c>
      <c r="H49" s="90">
        <v>2121</v>
      </c>
    </row>
    <row r="50" spans="1:8" outlineLevel="2" x14ac:dyDescent="0.2">
      <c r="A50" s="71"/>
      <c r="B50" s="66" t="s">
        <v>2316</v>
      </c>
      <c r="C50" s="67">
        <v>62656875.090000004</v>
      </c>
      <c r="D50" s="87">
        <v>2466</v>
      </c>
      <c r="E50" s="112">
        <v>15248850.66</v>
      </c>
      <c r="F50" s="113">
        <v>552</v>
      </c>
      <c r="G50" s="69">
        <v>77905725.75</v>
      </c>
      <c r="H50" s="90">
        <v>3018</v>
      </c>
    </row>
    <row r="51" spans="1:8" outlineLevel="2" x14ac:dyDescent="0.2">
      <c r="A51" s="71"/>
      <c r="B51" s="66" t="s">
        <v>2317</v>
      </c>
      <c r="C51" s="67">
        <v>62656875.090000004</v>
      </c>
      <c r="D51" s="87">
        <v>2466</v>
      </c>
      <c r="E51" s="112">
        <v>0</v>
      </c>
      <c r="F51" s="113">
        <v>0</v>
      </c>
      <c r="G51" s="69">
        <v>62656875.090000004</v>
      </c>
      <c r="H51" s="90">
        <v>2466</v>
      </c>
    </row>
    <row r="52" spans="1:8" x14ac:dyDescent="0.2">
      <c r="A52" s="101" t="s">
        <v>76</v>
      </c>
      <c r="B52" s="101" t="s">
        <v>77</v>
      </c>
      <c r="C52" s="102">
        <v>176473190.72</v>
      </c>
      <c r="D52" s="110">
        <v>4503</v>
      </c>
      <c r="E52" s="102">
        <v>10702596.76</v>
      </c>
      <c r="F52" s="110">
        <v>44</v>
      </c>
      <c r="G52" s="102">
        <v>187175787.47999999</v>
      </c>
      <c r="H52" s="110">
        <v>4547</v>
      </c>
    </row>
    <row r="53" spans="1:8" outlineLevel="2" x14ac:dyDescent="0.2">
      <c r="A53" s="71"/>
      <c r="B53" s="66" t="s">
        <v>2314</v>
      </c>
      <c r="C53" s="67">
        <v>59711669</v>
      </c>
      <c r="D53" s="87">
        <v>2010</v>
      </c>
      <c r="E53" s="112">
        <v>0</v>
      </c>
      <c r="F53" s="113">
        <v>0</v>
      </c>
      <c r="G53" s="69">
        <v>59711669</v>
      </c>
      <c r="H53" s="90">
        <v>2010</v>
      </c>
    </row>
    <row r="54" spans="1:8" outlineLevel="2" x14ac:dyDescent="0.2">
      <c r="A54" s="71"/>
      <c r="B54" s="66" t="s">
        <v>2315</v>
      </c>
      <c r="C54" s="67">
        <v>37747572.229999997</v>
      </c>
      <c r="D54" s="68">
        <v>937</v>
      </c>
      <c r="E54" s="112">
        <v>0</v>
      </c>
      <c r="F54" s="113">
        <v>0</v>
      </c>
      <c r="G54" s="69">
        <v>37747572.229999997</v>
      </c>
      <c r="H54" s="90">
        <v>937</v>
      </c>
    </row>
    <row r="55" spans="1:8" outlineLevel="2" x14ac:dyDescent="0.2">
      <c r="A55" s="71"/>
      <c r="B55" s="66" t="s">
        <v>2316</v>
      </c>
      <c r="C55" s="67">
        <v>57562726.490000002</v>
      </c>
      <c r="D55" s="68">
        <v>835</v>
      </c>
      <c r="E55" s="112">
        <v>10702596.76</v>
      </c>
      <c r="F55" s="113">
        <v>44</v>
      </c>
      <c r="G55" s="69">
        <v>68265323.25</v>
      </c>
      <c r="H55" s="90">
        <v>879</v>
      </c>
    </row>
    <row r="56" spans="1:8" outlineLevel="2" x14ac:dyDescent="0.2">
      <c r="A56" s="71"/>
      <c r="B56" s="66" t="s">
        <v>2317</v>
      </c>
      <c r="C56" s="67">
        <v>21451223</v>
      </c>
      <c r="D56" s="68">
        <v>721</v>
      </c>
      <c r="E56" s="112">
        <v>0</v>
      </c>
      <c r="F56" s="113">
        <v>0</v>
      </c>
      <c r="G56" s="69">
        <v>21451223</v>
      </c>
      <c r="H56" s="90">
        <v>721</v>
      </c>
    </row>
    <row r="57" spans="1:8" x14ac:dyDescent="0.2">
      <c r="A57" s="101" t="s">
        <v>83</v>
      </c>
      <c r="B57" s="101" t="s">
        <v>84</v>
      </c>
      <c r="C57" s="102">
        <v>194569894.18000001</v>
      </c>
      <c r="D57" s="110">
        <v>5807</v>
      </c>
      <c r="E57" s="102">
        <v>-393685.83</v>
      </c>
      <c r="F57" s="110">
        <v>-12</v>
      </c>
      <c r="G57" s="102">
        <v>194176208.34999999</v>
      </c>
      <c r="H57" s="110">
        <v>5795</v>
      </c>
    </row>
    <row r="58" spans="1:8" outlineLevel="2" x14ac:dyDescent="0.2">
      <c r="A58" s="71"/>
      <c r="B58" s="66" t="s">
        <v>2314</v>
      </c>
      <c r="C58" s="67">
        <v>48397557</v>
      </c>
      <c r="D58" s="87">
        <v>1418</v>
      </c>
      <c r="E58" s="112">
        <v>0</v>
      </c>
      <c r="F58" s="113">
        <v>0</v>
      </c>
      <c r="G58" s="69">
        <v>48397557</v>
      </c>
      <c r="H58" s="90">
        <v>1418</v>
      </c>
    </row>
    <row r="59" spans="1:8" outlineLevel="2" x14ac:dyDescent="0.2">
      <c r="A59" s="71"/>
      <c r="B59" s="66" t="s">
        <v>2315</v>
      </c>
      <c r="C59" s="67">
        <v>49377226.18</v>
      </c>
      <c r="D59" s="87">
        <v>1554</v>
      </c>
      <c r="E59" s="112">
        <v>0</v>
      </c>
      <c r="F59" s="113">
        <v>0</v>
      </c>
      <c r="G59" s="69">
        <v>49377226.18</v>
      </c>
      <c r="H59" s="90">
        <v>1554</v>
      </c>
    </row>
    <row r="60" spans="1:8" outlineLevel="2" x14ac:dyDescent="0.2">
      <c r="A60" s="71"/>
      <c r="B60" s="66" t="s">
        <v>2316</v>
      </c>
      <c r="C60" s="67">
        <v>48397557</v>
      </c>
      <c r="D60" s="87">
        <v>1418</v>
      </c>
      <c r="E60" s="112">
        <v>-393685.83</v>
      </c>
      <c r="F60" s="113">
        <v>-12</v>
      </c>
      <c r="G60" s="69">
        <v>48003871.170000002</v>
      </c>
      <c r="H60" s="90">
        <v>1406</v>
      </c>
    </row>
    <row r="61" spans="1:8" outlineLevel="2" x14ac:dyDescent="0.2">
      <c r="A61" s="71"/>
      <c r="B61" s="66" t="s">
        <v>2317</v>
      </c>
      <c r="C61" s="67">
        <v>48397554</v>
      </c>
      <c r="D61" s="87">
        <v>1417</v>
      </c>
      <c r="E61" s="112">
        <v>0</v>
      </c>
      <c r="F61" s="113">
        <v>0</v>
      </c>
      <c r="G61" s="69">
        <v>48397554</v>
      </c>
      <c r="H61" s="90">
        <v>1417</v>
      </c>
    </row>
    <row r="62" spans="1:8" x14ac:dyDescent="0.2">
      <c r="A62" s="101" t="s">
        <v>97</v>
      </c>
      <c r="B62" s="101" t="s">
        <v>98</v>
      </c>
      <c r="C62" s="102">
        <v>87133934</v>
      </c>
      <c r="D62" s="110">
        <v>3694</v>
      </c>
      <c r="E62" s="102">
        <v>-3038245.38</v>
      </c>
      <c r="F62" s="110">
        <v>-133</v>
      </c>
      <c r="G62" s="102">
        <v>84095688.620000005</v>
      </c>
      <c r="H62" s="110">
        <v>3561</v>
      </c>
    </row>
    <row r="63" spans="1:8" outlineLevel="2" x14ac:dyDescent="0.2">
      <c r="A63" s="71"/>
      <c r="B63" s="66" t="s">
        <v>2314</v>
      </c>
      <c r="C63" s="67">
        <v>26786997</v>
      </c>
      <c r="D63" s="87">
        <v>1394</v>
      </c>
      <c r="E63" s="112">
        <v>-1133646.5900000001</v>
      </c>
      <c r="F63" s="113">
        <v>-49</v>
      </c>
      <c r="G63" s="69">
        <v>25653350.41</v>
      </c>
      <c r="H63" s="90">
        <v>1345</v>
      </c>
    </row>
    <row r="64" spans="1:8" outlineLevel="2" x14ac:dyDescent="0.2">
      <c r="A64" s="71"/>
      <c r="B64" s="66" t="s">
        <v>2315</v>
      </c>
      <c r="C64" s="67">
        <v>20115646</v>
      </c>
      <c r="D64" s="68">
        <v>767</v>
      </c>
      <c r="E64" s="112">
        <v>0</v>
      </c>
      <c r="F64" s="113">
        <v>0</v>
      </c>
      <c r="G64" s="69">
        <v>20115646</v>
      </c>
      <c r="H64" s="90">
        <v>767</v>
      </c>
    </row>
    <row r="65" spans="1:8" outlineLevel="2" x14ac:dyDescent="0.2">
      <c r="A65" s="71"/>
      <c r="B65" s="66" t="s">
        <v>2316</v>
      </c>
      <c r="C65" s="67">
        <v>20115646</v>
      </c>
      <c r="D65" s="68">
        <v>767</v>
      </c>
      <c r="E65" s="112">
        <v>-1904598.79</v>
      </c>
      <c r="F65" s="113">
        <v>-84</v>
      </c>
      <c r="G65" s="69">
        <v>18211047.210000001</v>
      </c>
      <c r="H65" s="90">
        <v>683</v>
      </c>
    </row>
    <row r="66" spans="1:8" outlineLevel="2" x14ac:dyDescent="0.2">
      <c r="A66" s="71"/>
      <c r="B66" s="66" t="s">
        <v>2317</v>
      </c>
      <c r="C66" s="67">
        <v>20115645</v>
      </c>
      <c r="D66" s="68">
        <v>766</v>
      </c>
      <c r="E66" s="112">
        <v>0</v>
      </c>
      <c r="F66" s="113">
        <v>0</v>
      </c>
      <c r="G66" s="69">
        <v>20115645</v>
      </c>
      <c r="H66" s="90">
        <v>766</v>
      </c>
    </row>
    <row r="67" spans="1:8" x14ac:dyDescent="0.2">
      <c r="A67" s="101" t="s">
        <v>104</v>
      </c>
      <c r="B67" s="101" t="s">
        <v>105</v>
      </c>
      <c r="C67" s="102">
        <v>502464267.66000003</v>
      </c>
      <c r="D67" s="110">
        <v>9516</v>
      </c>
      <c r="E67" s="102">
        <v>45888541</v>
      </c>
      <c r="F67" s="110">
        <v>450</v>
      </c>
      <c r="G67" s="102">
        <v>548352808.65999997</v>
      </c>
      <c r="H67" s="110">
        <v>9966</v>
      </c>
    </row>
    <row r="68" spans="1:8" outlineLevel="2" x14ac:dyDescent="0.2">
      <c r="A68" s="71"/>
      <c r="B68" s="66" t="s">
        <v>2314</v>
      </c>
      <c r="C68" s="67">
        <v>124362074.45999999</v>
      </c>
      <c r="D68" s="87">
        <v>3487</v>
      </c>
      <c r="E68" s="112">
        <v>0</v>
      </c>
      <c r="F68" s="113">
        <v>0</v>
      </c>
      <c r="G68" s="69">
        <v>124362074.45999999</v>
      </c>
      <c r="H68" s="90">
        <v>3487</v>
      </c>
    </row>
    <row r="69" spans="1:8" outlineLevel="2" x14ac:dyDescent="0.2">
      <c r="A69" s="71"/>
      <c r="B69" s="66" t="s">
        <v>2315</v>
      </c>
      <c r="C69" s="67">
        <v>124554583.39</v>
      </c>
      <c r="D69" s="87">
        <v>2496</v>
      </c>
      <c r="E69" s="112">
        <v>0</v>
      </c>
      <c r="F69" s="113">
        <v>0</v>
      </c>
      <c r="G69" s="69">
        <v>124554583.39</v>
      </c>
      <c r="H69" s="90">
        <v>2496</v>
      </c>
    </row>
    <row r="70" spans="1:8" outlineLevel="2" x14ac:dyDescent="0.2">
      <c r="A70" s="71"/>
      <c r="B70" s="66" t="s">
        <v>2316</v>
      </c>
      <c r="C70" s="67">
        <v>194848575.81</v>
      </c>
      <c r="D70" s="87">
        <v>1828</v>
      </c>
      <c r="E70" s="112">
        <v>45888541</v>
      </c>
      <c r="F70" s="113">
        <v>450</v>
      </c>
      <c r="G70" s="69">
        <v>240737116.81</v>
      </c>
      <c r="H70" s="90">
        <v>2278</v>
      </c>
    </row>
    <row r="71" spans="1:8" outlineLevel="2" x14ac:dyDescent="0.2">
      <c r="A71" s="71"/>
      <c r="B71" s="66" t="s">
        <v>2317</v>
      </c>
      <c r="C71" s="67">
        <v>58699034</v>
      </c>
      <c r="D71" s="87">
        <v>1705</v>
      </c>
      <c r="E71" s="112">
        <v>0</v>
      </c>
      <c r="F71" s="113">
        <v>0</v>
      </c>
      <c r="G71" s="69">
        <v>58699034</v>
      </c>
      <c r="H71" s="90">
        <v>1705</v>
      </c>
    </row>
    <row r="72" spans="1:8" x14ac:dyDescent="0.2">
      <c r="A72" s="101" t="s">
        <v>111</v>
      </c>
      <c r="B72" s="101" t="s">
        <v>112</v>
      </c>
      <c r="C72" s="102">
        <v>24812212</v>
      </c>
      <c r="D72" s="110">
        <v>1067</v>
      </c>
      <c r="E72" s="102">
        <v>-809898.22</v>
      </c>
      <c r="F72" s="110">
        <v>-35</v>
      </c>
      <c r="G72" s="102">
        <v>24002313.780000001</v>
      </c>
      <c r="H72" s="110">
        <v>1032</v>
      </c>
    </row>
    <row r="73" spans="1:8" outlineLevel="2" x14ac:dyDescent="0.2">
      <c r="A73" s="71"/>
      <c r="B73" s="66" t="s">
        <v>2314</v>
      </c>
      <c r="C73" s="67">
        <v>5651673</v>
      </c>
      <c r="D73" s="68">
        <v>267</v>
      </c>
      <c r="E73" s="112">
        <v>-772580.45</v>
      </c>
      <c r="F73" s="114">
        <v>-34</v>
      </c>
      <c r="G73" s="69">
        <v>4879092.55</v>
      </c>
      <c r="H73" s="90">
        <v>233</v>
      </c>
    </row>
    <row r="74" spans="1:8" outlineLevel="2" x14ac:dyDescent="0.2">
      <c r="A74" s="71"/>
      <c r="B74" s="66" t="s">
        <v>2315</v>
      </c>
      <c r="C74" s="67">
        <v>6386847</v>
      </c>
      <c r="D74" s="68">
        <v>267</v>
      </c>
      <c r="E74" s="112">
        <v>-1473.01</v>
      </c>
      <c r="F74" s="114">
        <v>0</v>
      </c>
      <c r="G74" s="69">
        <v>6385373.9900000002</v>
      </c>
      <c r="H74" s="90">
        <v>267</v>
      </c>
    </row>
    <row r="75" spans="1:8" outlineLevel="2" x14ac:dyDescent="0.2">
      <c r="A75" s="71"/>
      <c r="B75" s="66" t="s">
        <v>2316</v>
      </c>
      <c r="C75" s="67">
        <v>6386847</v>
      </c>
      <c r="D75" s="68">
        <v>267</v>
      </c>
      <c r="E75" s="112">
        <v>-35844.76</v>
      </c>
      <c r="F75" s="114">
        <v>-1</v>
      </c>
      <c r="G75" s="69">
        <v>6351002.2400000002</v>
      </c>
      <c r="H75" s="90">
        <v>266</v>
      </c>
    </row>
    <row r="76" spans="1:8" outlineLevel="2" x14ac:dyDescent="0.2">
      <c r="A76" s="71"/>
      <c r="B76" s="66" t="s">
        <v>2317</v>
      </c>
      <c r="C76" s="67">
        <v>6386845</v>
      </c>
      <c r="D76" s="68">
        <v>266</v>
      </c>
      <c r="E76" s="112">
        <v>0</v>
      </c>
      <c r="F76" s="114">
        <v>0</v>
      </c>
      <c r="G76" s="69">
        <v>6386845</v>
      </c>
      <c r="H76" s="90">
        <v>266</v>
      </c>
    </row>
    <row r="77" spans="1:8" x14ac:dyDescent="0.2">
      <c r="A77" s="101" t="s">
        <v>118</v>
      </c>
      <c r="B77" s="101" t="s">
        <v>119</v>
      </c>
      <c r="C77" s="102">
        <v>60474226</v>
      </c>
      <c r="D77" s="110">
        <v>2750</v>
      </c>
      <c r="E77" s="102">
        <v>173456.81</v>
      </c>
      <c r="F77" s="110">
        <v>5</v>
      </c>
      <c r="G77" s="102">
        <v>60647682.810000002</v>
      </c>
      <c r="H77" s="110">
        <v>2755</v>
      </c>
    </row>
    <row r="78" spans="1:8" outlineLevel="2" x14ac:dyDescent="0.2">
      <c r="A78" s="71"/>
      <c r="B78" s="66" t="s">
        <v>2314</v>
      </c>
      <c r="C78" s="67">
        <v>15286562.619999999</v>
      </c>
      <c r="D78" s="68">
        <v>674</v>
      </c>
      <c r="E78" s="112">
        <v>0</v>
      </c>
      <c r="F78" s="113">
        <v>0</v>
      </c>
      <c r="G78" s="69">
        <v>15286562.619999999</v>
      </c>
      <c r="H78" s="90">
        <v>674</v>
      </c>
    </row>
    <row r="79" spans="1:8" outlineLevel="2" x14ac:dyDescent="0.2">
      <c r="A79" s="71"/>
      <c r="B79" s="66" t="s">
        <v>2315</v>
      </c>
      <c r="C79" s="67">
        <v>18266304.210000001</v>
      </c>
      <c r="D79" s="68">
        <v>832</v>
      </c>
      <c r="E79" s="112">
        <v>0</v>
      </c>
      <c r="F79" s="113">
        <v>0</v>
      </c>
      <c r="G79" s="69">
        <v>18266304.210000001</v>
      </c>
      <c r="H79" s="90">
        <v>832</v>
      </c>
    </row>
    <row r="80" spans="1:8" outlineLevel="2" x14ac:dyDescent="0.2">
      <c r="A80" s="71"/>
      <c r="B80" s="66" t="s">
        <v>2316</v>
      </c>
      <c r="C80" s="67">
        <v>11802804.17</v>
      </c>
      <c r="D80" s="68">
        <v>558</v>
      </c>
      <c r="E80" s="112">
        <v>173456.81</v>
      </c>
      <c r="F80" s="113">
        <v>5</v>
      </c>
      <c r="G80" s="69">
        <v>11976260.98</v>
      </c>
      <c r="H80" s="90">
        <v>563</v>
      </c>
    </row>
    <row r="81" spans="1:8" outlineLevel="2" x14ac:dyDescent="0.2">
      <c r="A81" s="71"/>
      <c r="B81" s="66" t="s">
        <v>2317</v>
      </c>
      <c r="C81" s="67">
        <v>15118555</v>
      </c>
      <c r="D81" s="68">
        <v>686</v>
      </c>
      <c r="E81" s="112">
        <v>0</v>
      </c>
      <c r="F81" s="113">
        <v>0</v>
      </c>
      <c r="G81" s="69">
        <v>15118555</v>
      </c>
      <c r="H81" s="90">
        <v>686</v>
      </c>
    </row>
    <row r="82" spans="1:8" x14ac:dyDescent="0.2">
      <c r="A82" s="101" t="s">
        <v>131</v>
      </c>
      <c r="B82" s="101" t="s">
        <v>132</v>
      </c>
      <c r="C82" s="102">
        <v>504648919.26999998</v>
      </c>
      <c r="D82" s="110">
        <v>15344</v>
      </c>
      <c r="E82" s="102">
        <v>30102373.829999998</v>
      </c>
      <c r="F82" s="110">
        <v>321</v>
      </c>
      <c r="G82" s="102">
        <v>534751293.10000002</v>
      </c>
      <c r="H82" s="110">
        <v>15665</v>
      </c>
    </row>
    <row r="83" spans="1:8" outlineLevel="2" x14ac:dyDescent="0.2">
      <c r="A83" s="71"/>
      <c r="B83" s="66" t="s">
        <v>2314</v>
      </c>
      <c r="C83" s="67">
        <v>141384005</v>
      </c>
      <c r="D83" s="87">
        <v>4625</v>
      </c>
      <c r="E83" s="112">
        <v>0</v>
      </c>
      <c r="F83" s="113">
        <v>0</v>
      </c>
      <c r="G83" s="69">
        <v>141384005</v>
      </c>
      <c r="H83" s="90">
        <v>4625</v>
      </c>
    </row>
    <row r="84" spans="1:8" outlineLevel="2" x14ac:dyDescent="0.2">
      <c r="A84" s="71"/>
      <c r="B84" s="66" t="s">
        <v>2315</v>
      </c>
      <c r="C84" s="67">
        <v>138390479.19</v>
      </c>
      <c r="D84" s="87">
        <v>3493</v>
      </c>
      <c r="E84" s="112">
        <v>0</v>
      </c>
      <c r="F84" s="113">
        <v>0</v>
      </c>
      <c r="G84" s="69">
        <v>138390479.19</v>
      </c>
      <c r="H84" s="90">
        <v>3493</v>
      </c>
    </row>
    <row r="85" spans="1:8" outlineLevel="2" x14ac:dyDescent="0.2">
      <c r="A85" s="71"/>
      <c r="B85" s="66" t="s">
        <v>2316</v>
      </c>
      <c r="C85" s="67">
        <v>108586144.08</v>
      </c>
      <c r="D85" s="87">
        <v>3425</v>
      </c>
      <c r="E85" s="112">
        <v>30102373.829999998</v>
      </c>
      <c r="F85" s="113">
        <v>321</v>
      </c>
      <c r="G85" s="69">
        <v>138688517.91</v>
      </c>
      <c r="H85" s="90">
        <v>3746</v>
      </c>
    </row>
    <row r="86" spans="1:8" outlineLevel="2" x14ac:dyDescent="0.2">
      <c r="A86" s="71"/>
      <c r="B86" s="66" t="s">
        <v>2317</v>
      </c>
      <c r="C86" s="67">
        <v>116288291</v>
      </c>
      <c r="D86" s="87">
        <v>3801</v>
      </c>
      <c r="E86" s="112">
        <v>0</v>
      </c>
      <c r="F86" s="113">
        <v>0</v>
      </c>
      <c r="G86" s="69">
        <v>116288291</v>
      </c>
      <c r="H86" s="90">
        <v>3801</v>
      </c>
    </row>
    <row r="87" spans="1:8" x14ac:dyDescent="0.2">
      <c r="A87" s="101" t="s">
        <v>144</v>
      </c>
      <c r="B87" s="101" t="s">
        <v>145</v>
      </c>
      <c r="C87" s="102">
        <v>93330348.099999994</v>
      </c>
      <c r="D87" s="110">
        <v>3202</v>
      </c>
      <c r="E87" s="102">
        <v>19299508.25</v>
      </c>
      <c r="F87" s="110">
        <v>436</v>
      </c>
      <c r="G87" s="102">
        <v>112629856.34999999</v>
      </c>
      <c r="H87" s="110">
        <v>3638</v>
      </c>
    </row>
    <row r="88" spans="1:8" outlineLevel="2" x14ac:dyDescent="0.2">
      <c r="A88" s="71"/>
      <c r="B88" s="66" t="s">
        <v>2316</v>
      </c>
      <c r="C88" s="67">
        <v>54405077.920000002</v>
      </c>
      <c r="D88" s="87">
        <v>1796</v>
      </c>
      <c r="E88" s="112">
        <v>19299508.25</v>
      </c>
      <c r="F88" s="113">
        <v>436</v>
      </c>
      <c r="G88" s="69">
        <v>73704586.170000002</v>
      </c>
      <c r="H88" s="90">
        <v>2232</v>
      </c>
    </row>
    <row r="89" spans="1:8" outlineLevel="2" x14ac:dyDescent="0.2">
      <c r="A89" s="71"/>
      <c r="B89" s="66" t="s">
        <v>2317</v>
      </c>
      <c r="C89" s="67">
        <v>38925270.18</v>
      </c>
      <c r="D89" s="87">
        <v>1406</v>
      </c>
      <c r="E89" s="112">
        <v>0</v>
      </c>
      <c r="F89" s="113">
        <v>0</v>
      </c>
      <c r="G89" s="69">
        <v>38925270.18</v>
      </c>
      <c r="H89" s="90">
        <v>1406</v>
      </c>
    </row>
    <row r="90" spans="1:8" x14ac:dyDescent="0.2">
      <c r="A90" s="101" t="s">
        <v>157</v>
      </c>
      <c r="B90" s="101" t="s">
        <v>158</v>
      </c>
      <c r="C90" s="102">
        <v>78221034.400000006</v>
      </c>
      <c r="D90" s="110">
        <v>3653</v>
      </c>
      <c r="E90" s="102">
        <v>7738117.9000000004</v>
      </c>
      <c r="F90" s="110">
        <v>100</v>
      </c>
      <c r="G90" s="102">
        <v>85959152.299999997</v>
      </c>
      <c r="H90" s="110">
        <v>3753</v>
      </c>
    </row>
    <row r="91" spans="1:8" outlineLevel="2" x14ac:dyDescent="0.2">
      <c r="A91" s="71"/>
      <c r="B91" s="66" t="s">
        <v>2315</v>
      </c>
      <c r="C91" s="67">
        <v>20143563.079999998</v>
      </c>
      <c r="D91" s="87">
        <v>1161</v>
      </c>
      <c r="E91" s="112">
        <v>0</v>
      </c>
      <c r="F91" s="113">
        <v>0</v>
      </c>
      <c r="G91" s="69">
        <v>20143563.079999998</v>
      </c>
      <c r="H91" s="90">
        <v>1161</v>
      </c>
    </row>
    <row r="92" spans="1:8" outlineLevel="2" x14ac:dyDescent="0.2">
      <c r="A92" s="71"/>
      <c r="B92" s="66" t="s">
        <v>2316</v>
      </c>
      <c r="C92" s="67">
        <v>29171265.329999998</v>
      </c>
      <c r="D92" s="87">
        <v>1246</v>
      </c>
      <c r="E92" s="112">
        <v>7738117.9000000004</v>
      </c>
      <c r="F92" s="113">
        <v>100</v>
      </c>
      <c r="G92" s="69">
        <v>36909383.229999997</v>
      </c>
      <c r="H92" s="90">
        <v>1346</v>
      </c>
    </row>
    <row r="93" spans="1:8" outlineLevel="2" x14ac:dyDescent="0.2">
      <c r="A93" s="71"/>
      <c r="B93" s="66" t="s">
        <v>2317</v>
      </c>
      <c r="C93" s="67">
        <v>28906205.989999998</v>
      </c>
      <c r="D93" s="87">
        <v>1246</v>
      </c>
      <c r="E93" s="112">
        <v>0</v>
      </c>
      <c r="F93" s="113">
        <v>0</v>
      </c>
      <c r="G93" s="69">
        <v>28906205.989999998</v>
      </c>
      <c r="H93" s="90">
        <v>1246</v>
      </c>
    </row>
    <row r="94" spans="1:8" x14ac:dyDescent="0.2">
      <c r="A94" s="101" t="s">
        <v>170</v>
      </c>
      <c r="B94" s="101" t="s">
        <v>171</v>
      </c>
      <c r="C94" s="102">
        <v>37229814</v>
      </c>
      <c r="D94" s="110">
        <v>1987</v>
      </c>
      <c r="E94" s="102">
        <v>-5211829.5199999996</v>
      </c>
      <c r="F94" s="110">
        <v>-332</v>
      </c>
      <c r="G94" s="102">
        <v>32017984.48</v>
      </c>
      <c r="H94" s="110">
        <v>1655</v>
      </c>
    </row>
    <row r="95" spans="1:8" outlineLevel="2" x14ac:dyDescent="0.2">
      <c r="A95" s="71"/>
      <c r="B95" s="66" t="s">
        <v>2314</v>
      </c>
      <c r="C95" s="67">
        <v>5847864.7199999997</v>
      </c>
      <c r="D95" s="68">
        <v>469</v>
      </c>
      <c r="E95" s="112">
        <v>-10659.5</v>
      </c>
      <c r="F95" s="114">
        <v>0</v>
      </c>
      <c r="G95" s="69">
        <v>5837205.2199999997</v>
      </c>
      <c r="H95" s="90">
        <v>469</v>
      </c>
    </row>
    <row r="96" spans="1:8" outlineLevel="2" x14ac:dyDescent="0.2">
      <c r="A96" s="71"/>
      <c r="B96" s="66" t="s">
        <v>2315</v>
      </c>
      <c r="C96" s="67">
        <v>9853106.2799999993</v>
      </c>
      <c r="D96" s="68">
        <v>486</v>
      </c>
      <c r="E96" s="112">
        <v>-927420.28</v>
      </c>
      <c r="F96" s="114">
        <v>-80</v>
      </c>
      <c r="G96" s="69">
        <v>8925686</v>
      </c>
      <c r="H96" s="90">
        <v>406</v>
      </c>
    </row>
    <row r="97" spans="1:8" outlineLevel="2" x14ac:dyDescent="0.2">
      <c r="A97" s="71"/>
      <c r="B97" s="66" t="s">
        <v>2316</v>
      </c>
      <c r="C97" s="67">
        <v>10764423</v>
      </c>
      <c r="D97" s="68">
        <v>516</v>
      </c>
      <c r="E97" s="112">
        <v>-4273749.74</v>
      </c>
      <c r="F97" s="114">
        <v>-252</v>
      </c>
      <c r="G97" s="69">
        <v>6490673.2599999998</v>
      </c>
      <c r="H97" s="90">
        <v>264</v>
      </c>
    </row>
    <row r="98" spans="1:8" outlineLevel="2" x14ac:dyDescent="0.2">
      <c r="A98" s="71"/>
      <c r="B98" s="66" t="s">
        <v>2317</v>
      </c>
      <c r="C98" s="67">
        <v>10764420</v>
      </c>
      <c r="D98" s="68">
        <v>516</v>
      </c>
      <c r="E98" s="112">
        <v>0</v>
      </c>
      <c r="F98" s="113">
        <v>0</v>
      </c>
      <c r="G98" s="69">
        <v>10764420</v>
      </c>
      <c r="H98" s="90">
        <v>516</v>
      </c>
    </row>
    <row r="99" spans="1:8" x14ac:dyDescent="0.2">
      <c r="A99" s="101" t="s">
        <v>183</v>
      </c>
      <c r="B99" s="101" t="s">
        <v>184</v>
      </c>
      <c r="C99" s="102">
        <v>29902279.780000001</v>
      </c>
      <c r="D99" s="110">
        <v>1267</v>
      </c>
      <c r="E99" s="102">
        <v>568982.26</v>
      </c>
      <c r="F99" s="110">
        <v>22</v>
      </c>
      <c r="G99" s="102">
        <v>30471262.039999999</v>
      </c>
      <c r="H99" s="110">
        <v>1289</v>
      </c>
    </row>
    <row r="100" spans="1:8" outlineLevel="2" x14ac:dyDescent="0.2">
      <c r="A100" s="71"/>
      <c r="B100" s="66" t="s">
        <v>2314</v>
      </c>
      <c r="C100" s="67">
        <v>12770528.17</v>
      </c>
      <c r="D100" s="68">
        <v>392</v>
      </c>
      <c r="E100" s="112">
        <v>0</v>
      </c>
      <c r="F100" s="113">
        <v>0</v>
      </c>
      <c r="G100" s="69">
        <v>12770528.17</v>
      </c>
      <c r="H100" s="90">
        <v>392</v>
      </c>
    </row>
    <row r="101" spans="1:8" outlineLevel="2" x14ac:dyDescent="0.2">
      <c r="A101" s="71"/>
      <c r="B101" s="66" t="s">
        <v>2315</v>
      </c>
      <c r="C101" s="67">
        <v>6805892.0999999996</v>
      </c>
      <c r="D101" s="68">
        <v>315</v>
      </c>
      <c r="E101" s="112">
        <v>0</v>
      </c>
      <c r="F101" s="113">
        <v>0</v>
      </c>
      <c r="G101" s="69">
        <v>6805892.0999999996</v>
      </c>
      <c r="H101" s="90">
        <v>315</v>
      </c>
    </row>
    <row r="102" spans="1:8" outlineLevel="2" x14ac:dyDescent="0.2">
      <c r="A102" s="71"/>
      <c r="B102" s="66" t="s">
        <v>2316</v>
      </c>
      <c r="C102" s="67">
        <v>3870913</v>
      </c>
      <c r="D102" s="68">
        <v>166</v>
      </c>
      <c r="E102" s="112">
        <v>568982.26</v>
      </c>
      <c r="F102" s="113">
        <v>22</v>
      </c>
      <c r="G102" s="69">
        <v>4439895.26</v>
      </c>
      <c r="H102" s="90">
        <v>188</v>
      </c>
    </row>
    <row r="103" spans="1:8" outlineLevel="2" x14ac:dyDescent="0.2">
      <c r="A103" s="71"/>
      <c r="B103" s="66" t="s">
        <v>2317</v>
      </c>
      <c r="C103" s="67">
        <v>6454946.5099999998</v>
      </c>
      <c r="D103" s="68">
        <v>394</v>
      </c>
      <c r="E103" s="112">
        <v>0</v>
      </c>
      <c r="F103" s="113">
        <v>0</v>
      </c>
      <c r="G103" s="69">
        <v>6454946.5099999998</v>
      </c>
      <c r="H103" s="90">
        <v>394</v>
      </c>
    </row>
    <row r="104" spans="1:8" x14ac:dyDescent="0.2">
      <c r="A104" s="101" t="s">
        <v>196</v>
      </c>
      <c r="B104" s="101" t="s">
        <v>197</v>
      </c>
      <c r="C104" s="102">
        <v>33063873</v>
      </c>
      <c r="D104" s="110">
        <v>1604</v>
      </c>
      <c r="E104" s="102">
        <v>-1314115.2</v>
      </c>
      <c r="F104" s="110">
        <v>-165</v>
      </c>
      <c r="G104" s="102">
        <v>31749757.800000001</v>
      </c>
      <c r="H104" s="110">
        <f>D104+F104</f>
        <v>1439</v>
      </c>
    </row>
    <row r="105" spans="1:8" outlineLevel="2" x14ac:dyDescent="0.2">
      <c r="A105" s="71"/>
      <c r="B105" s="66" t="s">
        <v>2314</v>
      </c>
      <c r="C105" s="67">
        <v>5277697.6100000003</v>
      </c>
      <c r="D105" s="68">
        <v>378</v>
      </c>
      <c r="E105" s="112">
        <v>0</v>
      </c>
      <c r="F105" s="113">
        <v>0</v>
      </c>
      <c r="G105" s="69">
        <v>5277697.6100000003</v>
      </c>
      <c r="H105" s="90">
        <v>378</v>
      </c>
    </row>
    <row r="106" spans="1:8" outlineLevel="2" x14ac:dyDescent="0.2">
      <c r="A106" s="71"/>
      <c r="B106" s="66" t="s">
        <v>2315</v>
      </c>
      <c r="C106" s="67">
        <v>8641276.3900000006</v>
      </c>
      <c r="D106" s="68">
        <v>385</v>
      </c>
      <c r="E106" s="112">
        <v>-476310.61</v>
      </c>
      <c r="F106" s="113">
        <v>-46</v>
      </c>
      <c r="G106" s="69">
        <v>8164965.7800000003</v>
      </c>
      <c r="H106" s="90">
        <v>339</v>
      </c>
    </row>
    <row r="107" spans="1:8" outlineLevel="2" x14ac:dyDescent="0.2">
      <c r="A107" s="71"/>
      <c r="B107" s="66" t="s">
        <v>2316</v>
      </c>
      <c r="C107" s="67">
        <v>9572452</v>
      </c>
      <c r="D107" s="68">
        <v>420</v>
      </c>
      <c r="E107" s="112">
        <v>-837804.59</v>
      </c>
      <c r="F107" s="113">
        <v>-119</v>
      </c>
      <c r="G107" s="69">
        <v>8734647.4100000001</v>
      </c>
      <c r="H107" s="90">
        <f>D107+F107</f>
        <v>301</v>
      </c>
    </row>
    <row r="108" spans="1:8" outlineLevel="2" x14ac:dyDescent="0.2">
      <c r="A108" s="71"/>
      <c r="B108" s="66" t="s">
        <v>2317</v>
      </c>
      <c r="C108" s="67">
        <v>9572447</v>
      </c>
      <c r="D108" s="68">
        <v>421</v>
      </c>
      <c r="E108" s="112">
        <v>0</v>
      </c>
      <c r="F108" s="113">
        <v>0</v>
      </c>
      <c r="G108" s="69">
        <v>9572447</v>
      </c>
      <c r="H108" s="90">
        <v>421</v>
      </c>
    </row>
    <row r="109" spans="1:8" ht="22.5" x14ac:dyDescent="0.2">
      <c r="A109" s="101" t="s">
        <v>222</v>
      </c>
      <c r="B109" s="101" t="s">
        <v>223</v>
      </c>
      <c r="C109" s="102">
        <v>91242614.519999996</v>
      </c>
      <c r="D109" s="110">
        <v>3933</v>
      </c>
      <c r="E109" s="102">
        <v>-678447.53</v>
      </c>
      <c r="F109" s="110">
        <v>-143</v>
      </c>
      <c r="G109" s="102">
        <v>90564166.989999995</v>
      </c>
      <c r="H109" s="110">
        <v>3790</v>
      </c>
    </row>
    <row r="110" spans="1:8" outlineLevel="2" x14ac:dyDescent="0.2">
      <c r="A110" s="71"/>
      <c r="B110" s="66" t="s">
        <v>2315</v>
      </c>
      <c r="C110" s="67">
        <v>19851352.52</v>
      </c>
      <c r="D110" s="68">
        <v>971</v>
      </c>
      <c r="E110" s="112">
        <v>-678447.53</v>
      </c>
      <c r="F110" s="113">
        <v>-143</v>
      </c>
      <c r="G110" s="69">
        <v>19172904.989999998</v>
      </c>
      <c r="H110" s="90">
        <v>828</v>
      </c>
    </row>
    <row r="111" spans="1:8" outlineLevel="2" x14ac:dyDescent="0.2">
      <c r="A111" s="71"/>
      <c r="B111" s="66" t="s">
        <v>2316</v>
      </c>
      <c r="C111" s="67">
        <v>35695631</v>
      </c>
      <c r="D111" s="87">
        <v>1481</v>
      </c>
      <c r="E111" s="112">
        <v>0</v>
      </c>
      <c r="F111" s="113">
        <v>0</v>
      </c>
      <c r="G111" s="69">
        <v>35695631</v>
      </c>
      <c r="H111" s="90">
        <v>1481</v>
      </c>
    </row>
    <row r="112" spans="1:8" outlineLevel="2" x14ac:dyDescent="0.2">
      <c r="A112" s="71"/>
      <c r="B112" s="66" t="s">
        <v>2317</v>
      </c>
      <c r="C112" s="67">
        <v>35695631</v>
      </c>
      <c r="D112" s="87">
        <v>1481</v>
      </c>
      <c r="E112" s="112">
        <v>0</v>
      </c>
      <c r="F112" s="113">
        <v>0</v>
      </c>
      <c r="G112" s="69">
        <v>35695631</v>
      </c>
      <c r="H112" s="90">
        <v>1481</v>
      </c>
    </row>
    <row r="113" spans="1:8" x14ac:dyDescent="0.2">
      <c r="A113" s="101" t="s">
        <v>235</v>
      </c>
      <c r="B113" s="101" t="s">
        <v>236</v>
      </c>
      <c r="C113" s="102">
        <v>98856575</v>
      </c>
      <c r="D113" s="110">
        <v>4394</v>
      </c>
      <c r="E113" s="102">
        <v>3969272.41</v>
      </c>
      <c r="F113" s="110">
        <v>-141</v>
      </c>
      <c r="G113" s="102">
        <v>102825847.41</v>
      </c>
      <c r="H113" s="110">
        <v>4253</v>
      </c>
    </row>
    <row r="114" spans="1:8" outlineLevel="2" x14ac:dyDescent="0.2">
      <c r="A114" s="71"/>
      <c r="B114" s="66" t="s">
        <v>2314</v>
      </c>
      <c r="C114" s="67">
        <v>24032930.559999999</v>
      </c>
      <c r="D114" s="87">
        <v>1099</v>
      </c>
      <c r="E114" s="112">
        <v>0</v>
      </c>
      <c r="F114" s="113">
        <v>0</v>
      </c>
      <c r="G114" s="69">
        <v>24032930.559999999</v>
      </c>
      <c r="H114" s="90">
        <v>1099</v>
      </c>
    </row>
    <row r="115" spans="1:8" outlineLevel="2" x14ac:dyDescent="0.2">
      <c r="A115" s="71"/>
      <c r="B115" s="66" t="s">
        <v>2315</v>
      </c>
      <c r="C115" s="67">
        <v>24255687.440000001</v>
      </c>
      <c r="D115" s="87">
        <v>1099</v>
      </c>
      <c r="E115" s="112">
        <v>0</v>
      </c>
      <c r="F115" s="113">
        <v>0</v>
      </c>
      <c r="G115" s="69">
        <v>24255687.440000001</v>
      </c>
      <c r="H115" s="90">
        <v>1099</v>
      </c>
    </row>
    <row r="116" spans="1:8" outlineLevel="2" x14ac:dyDescent="0.2">
      <c r="A116" s="71"/>
      <c r="B116" s="66" t="s">
        <v>2316</v>
      </c>
      <c r="C116" s="67">
        <v>25283980</v>
      </c>
      <c r="D116" s="87">
        <v>1099</v>
      </c>
      <c r="E116" s="112">
        <v>3969272.41</v>
      </c>
      <c r="F116" s="114">
        <v>-141</v>
      </c>
      <c r="G116" s="69">
        <v>29253252.41</v>
      </c>
      <c r="H116" s="90">
        <v>958</v>
      </c>
    </row>
    <row r="117" spans="1:8" outlineLevel="2" x14ac:dyDescent="0.2">
      <c r="A117" s="71"/>
      <c r="B117" s="66" t="s">
        <v>2317</v>
      </c>
      <c r="C117" s="67">
        <v>25283977</v>
      </c>
      <c r="D117" s="87">
        <v>1097</v>
      </c>
      <c r="E117" s="112">
        <v>0</v>
      </c>
      <c r="F117" s="113">
        <v>0</v>
      </c>
      <c r="G117" s="69">
        <v>25283977</v>
      </c>
      <c r="H117" s="90">
        <v>1097</v>
      </c>
    </row>
    <row r="118" spans="1:8" x14ac:dyDescent="0.2">
      <c r="A118" s="101" t="s">
        <v>248</v>
      </c>
      <c r="B118" s="101" t="s">
        <v>249</v>
      </c>
      <c r="C118" s="102">
        <v>23998148</v>
      </c>
      <c r="D118" s="110">
        <v>1066</v>
      </c>
      <c r="E118" s="102">
        <v>-951532.54</v>
      </c>
      <c r="F118" s="110">
        <v>-43</v>
      </c>
      <c r="G118" s="102">
        <v>23046615.460000001</v>
      </c>
      <c r="H118" s="110">
        <v>1023</v>
      </c>
    </row>
    <row r="119" spans="1:8" outlineLevel="2" x14ac:dyDescent="0.2">
      <c r="A119" s="71"/>
      <c r="B119" s="66" t="s">
        <v>2314</v>
      </c>
      <c r="C119" s="67">
        <v>5681703</v>
      </c>
      <c r="D119" s="68">
        <v>267</v>
      </c>
      <c r="E119" s="112">
        <v>-93816.6</v>
      </c>
      <c r="F119" s="113">
        <v>-3</v>
      </c>
      <c r="G119" s="69">
        <v>5587886.4000000004</v>
      </c>
      <c r="H119" s="90">
        <v>264</v>
      </c>
    </row>
    <row r="120" spans="1:8" outlineLevel="2" x14ac:dyDescent="0.2">
      <c r="A120" s="71"/>
      <c r="B120" s="66" t="s">
        <v>2315</v>
      </c>
      <c r="C120" s="67">
        <v>6105482</v>
      </c>
      <c r="D120" s="68">
        <v>267</v>
      </c>
      <c r="E120" s="112">
        <v>-198204.64</v>
      </c>
      <c r="F120" s="113">
        <v>-11</v>
      </c>
      <c r="G120" s="69">
        <v>5907277.3600000003</v>
      </c>
      <c r="H120" s="90">
        <v>256</v>
      </c>
    </row>
    <row r="121" spans="1:8" outlineLevel="2" x14ac:dyDescent="0.2">
      <c r="A121" s="71"/>
      <c r="B121" s="66" t="s">
        <v>2316</v>
      </c>
      <c r="C121" s="67">
        <v>6105482</v>
      </c>
      <c r="D121" s="68">
        <v>267</v>
      </c>
      <c r="E121" s="112">
        <v>-659511.30000000005</v>
      </c>
      <c r="F121" s="113">
        <v>-29</v>
      </c>
      <c r="G121" s="69">
        <v>5445970.7000000002</v>
      </c>
      <c r="H121" s="90">
        <v>238</v>
      </c>
    </row>
    <row r="122" spans="1:8" outlineLevel="2" x14ac:dyDescent="0.2">
      <c r="A122" s="71"/>
      <c r="B122" s="66" t="s">
        <v>2317</v>
      </c>
      <c r="C122" s="67">
        <v>6105481</v>
      </c>
      <c r="D122" s="68">
        <v>265</v>
      </c>
      <c r="E122" s="112">
        <v>0</v>
      </c>
      <c r="F122" s="113">
        <v>0</v>
      </c>
      <c r="G122" s="69">
        <v>6105481</v>
      </c>
      <c r="H122" s="90">
        <v>265</v>
      </c>
    </row>
    <row r="123" spans="1:8" x14ac:dyDescent="0.2">
      <c r="A123" s="101" t="s">
        <v>287</v>
      </c>
      <c r="B123" s="101" t="s">
        <v>288</v>
      </c>
      <c r="C123" s="102">
        <v>128041560.56999999</v>
      </c>
      <c r="D123" s="110">
        <v>4612</v>
      </c>
      <c r="E123" s="102">
        <v>145862.60999999999</v>
      </c>
      <c r="F123" s="110">
        <v>3</v>
      </c>
      <c r="G123" s="102">
        <v>128187423.18000001</v>
      </c>
      <c r="H123" s="110">
        <v>4615</v>
      </c>
    </row>
    <row r="124" spans="1:8" outlineLevel="2" x14ac:dyDescent="0.2">
      <c r="A124" s="71"/>
      <c r="B124" s="66" t="s">
        <v>2314</v>
      </c>
      <c r="C124" s="67">
        <v>30528019</v>
      </c>
      <c r="D124" s="87">
        <v>1097</v>
      </c>
      <c r="E124" s="112">
        <v>0</v>
      </c>
      <c r="F124" s="113">
        <v>0</v>
      </c>
      <c r="G124" s="69">
        <v>30528019</v>
      </c>
      <c r="H124" s="90">
        <v>1097</v>
      </c>
    </row>
    <row r="125" spans="1:8" outlineLevel="2" x14ac:dyDescent="0.2">
      <c r="A125" s="71"/>
      <c r="B125" s="66" t="s">
        <v>2315</v>
      </c>
      <c r="C125" s="67">
        <v>36457505.57</v>
      </c>
      <c r="D125" s="87">
        <v>1322</v>
      </c>
      <c r="E125" s="112">
        <v>0</v>
      </c>
      <c r="F125" s="113">
        <v>0</v>
      </c>
      <c r="G125" s="69">
        <v>36457505.57</v>
      </c>
      <c r="H125" s="90">
        <v>1322</v>
      </c>
    </row>
    <row r="126" spans="1:8" outlineLevel="2" x14ac:dyDescent="0.2">
      <c r="A126" s="71"/>
      <c r="B126" s="66" t="s">
        <v>2316</v>
      </c>
      <c r="C126" s="67">
        <v>30528019</v>
      </c>
      <c r="D126" s="87">
        <v>1097</v>
      </c>
      <c r="E126" s="112">
        <v>145862.60999999999</v>
      </c>
      <c r="F126" s="113">
        <v>3</v>
      </c>
      <c r="G126" s="69">
        <v>30673881.609999999</v>
      </c>
      <c r="H126" s="90">
        <v>1100</v>
      </c>
    </row>
    <row r="127" spans="1:8" outlineLevel="2" x14ac:dyDescent="0.2">
      <c r="A127" s="71"/>
      <c r="B127" s="66" t="s">
        <v>2317</v>
      </c>
      <c r="C127" s="67">
        <v>30528017</v>
      </c>
      <c r="D127" s="87">
        <v>1096</v>
      </c>
      <c r="E127" s="112">
        <v>0</v>
      </c>
      <c r="F127" s="113">
        <v>0</v>
      </c>
      <c r="G127" s="69">
        <v>30528017</v>
      </c>
      <c r="H127" s="90">
        <v>1096</v>
      </c>
    </row>
    <row r="128" spans="1:8" x14ac:dyDescent="0.2">
      <c r="A128" s="101" t="s">
        <v>300</v>
      </c>
      <c r="B128" s="101" t="s">
        <v>301</v>
      </c>
      <c r="C128" s="102">
        <v>33180551</v>
      </c>
      <c r="D128" s="110">
        <v>1516</v>
      </c>
      <c r="E128" s="102">
        <v>-1253355.4099999999</v>
      </c>
      <c r="F128" s="110">
        <v>-58</v>
      </c>
      <c r="G128" s="102">
        <v>31927195.59</v>
      </c>
      <c r="H128" s="110">
        <v>1458</v>
      </c>
    </row>
    <row r="129" spans="1:8" outlineLevel="2" x14ac:dyDescent="0.2">
      <c r="A129" s="71"/>
      <c r="B129" s="66" t="s">
        <v>2314</v>
      </c>
      <c r="C129" s="67">
        <v>7764494</v>
      </c>
      <c r="D129" s="68">
        <v>379</v>
      </c>
      <c r="E129" s="112">
        <v>-458209.94</v>
      </c>
      <c r="F129" s="114">
        <v>-20</v>
      </c>
      <c r="G129" s="69">
        <v>7306284.0599999996</v>
      </c>
      <c r="H129" s="90">
        <v>359</v>
      </c>
    </row>
    <row r="130" spans="1:8" outlineLevel="2" x14ac:dyDescent="0.2">
      <c r="A130" s="71"/>
      <c r="B130" s="66" t="s">
        <v>2315</v>
      </c>
      <c r="C130" s="67">
        <v>8472019</v>
      </c>
      <c r="D130" s="68">
        <v>379</v>
      </c>
      <c r="E130" s="112">
        <v>-61664.03</v>
      </c>
      <c r="F130" s="114">
        <v>-3</v>
      </c>
      <c r="G130" s="69">
        <v>8410354.9700000007</v>
      </c>
      <c r="H130" s="90">
        <v>376</v>
      </c>
    </row>
    <row r="131" spans="1:8" outlineLevel="2" x14ac:dyDescent="0.2">
      <c r="A131" s="71"/>
      <c r="B131" s="66" t="s">
        <v>2316</v>
      </c>
      <c r="C131" s="67">
        <v>8472019</v>
      </c>
      <c r="D131" s="68">
        <v>379</v>
      </c>
      <c r="E131" s="112">
        <v>-733481.44</v>
      </c>
      <c r="F131" s="114">
        <v>-35</v>
      </c>
      <c r="G131" s="69">
        <v>7738537.5599999996</v>
      </c>
      <c r="H131" s="90">
        <v>344</v>
      </c>
    </row>
    <row r="132" spans="1:8" ht="12.75" customHeight="1" outlineLevel="2" x14ac:dyDescent="0.2">
      <c r="A132" s="71"/>
      <c r="B132" s="66" t="s">
        <v>2317</v>
      </c>
      <c r="C132" s="67">
        <v>8472019</v>
      </c>
      <c r="D132" s="68">
        <v>379</v>
      </c>
      <c r="E132" s="112">
        <v>0</v>
      </c>
      <c r="F132" s="114">
        <v>0</v>
      </c>
      <c r="G132" s="69">
        <v>8472019</v>
      </c>
      <c r="H132" s="90">
        <v>379</v>
      </c>
    </row>
    <row r="133" spans="1:8" x14ac:dyDescent="0.2">
      <c r="A133" s="101" t="s">
        <v>311</v>
      </c>
      <c r="B133" s="101" t="s">
        <v>312</v>
      </c>
      <c r="C133" s="102">
        <v>130315101.69</v>
      </c>
      <c r="D133" s="110">
        <v>4073</v>
      </c>
      <c r="E133" s="102">
        <v>7949305.2300000004</v>
      </c>
      <c r="F133" s="110">
        <v>210</v>
      </c>
      <c r="G133" s="102">
        <v>138264406.91999999</v>
      </c>
      <c r="H133" s="110">
        <v>4283</v>
      </c>
    </row>
    <row r="134" spans="1:8" outlineLevel="2" x14ac:dyDescent="0.2">
      <c r="A134" s="71"/>
      <c r="B134" s="66" t="s">
        <v>2314</v>
      </c>
      <c r="C134" s="67">
        <v>28800587.07</v>
      </c>
      <c r="D134" s="68">
        <v>960</v>
      </c>
      <c r="E134" s="112">
        <v>0</v>
      </c>
      <c r="F134" s="113">
        <v>0</v>
      </c>
      <c r="G134" s="69">
        <v>28800587.07</v>
      </c>
      <c r="H134" s="90">
        <v>960</v>
      </c>
    </row>
    <row r="135" spans="1:8" outlineLevel="2" x14ac:dyDescent="0.2">
      <c r="A135" s="71"/>
      <c r="B135" s="66" t="s">
        <v>2315</v>
      </c>
      <c r="C135" s="67">
        <v>37170361.219999999</v>
      </c>
      <c r="D135" s="68">
        <v>916</v>
      </c>
      <c r="E135" s="67">
        <v>0</v>
      </c>
      <c r="F135" s="68">
        <v>0</v>
      </c>
      <c r="G135" s="69">
        <v>37170361.219999999</v>
      </c>
      <c r="H135" s="90">
        <v>916</v>
      </c>
    </row>
    <row r="136" spans="1:8" outlineLevel="2" x14ac:dyDescent="0.2">
      <c r="A136" s="71"/>
      <c r="B136" s="66" t="s">
        <v>2316</v>
      </c>
      <c r="C136" s="67">
        <v>40930033.700000003</v>
      </c>
      <c r="D136" s="87">
        <v>1334</v>
      </c>
      <c r="E136" s="112">
        <v>7949305.2300000004</v>
      </c>
      <c r="F136" s="113">
        <v>210</v>
      </c>
      <c r="G136" s="69">
        <v>48879338.93</v>
      </c>
      <c r="H136" s="90">
        <v>1544</v>
      </c>
    </row>
    <row r="137" spans="1:8" outlineLevel="2" x14ac:dyDescent="0.2">
      <c r="A137" s="71"/>
      <c r="B137" s="66" t="s">
        <v>2317</v>
      </c>
      <c r="C137" s="67">
        <v>23414119.699999999</v>
      </c>
      <c r="D137" s="68">
        <v>863</v>
      </c>
      <c r="E137" s="112">
        <v>0</v>
      </c>
      <c r="F137" s="113">
        <v>0</v>
      </c>
      <c r="G137" s="69">
        <v>23414119.699999999</v>
      </c>
      <c r="H137" s="90">
        <v>863</v>
      </c>
    </row>
    <row r="138" spans="1:8" x14ac:dyDescent="0.2">
      <c r="A138" s="101" t="s">
        <v>324</v>
      </c>
      <c r="B138" s="101" t="s">
        <v>325</v>
      </c>
      <c r="C138" s="102">
        <v>81486922</v>
      </c>
      <c r="D138" s="110">
        <v>3410</v>
      </c>
      <c r="E138" s="102">
        <v>-808510.35</v>
      </c>
      <c r="F138" s="110">
        <v>-34</v>
      </c>
      <c r="G138" s="102">
        <v>80678411.650000006</v>
      </c>
      <c r="H138" s="110">
        <v>3376</v>
      </c>
    </row>
    <row r="139" spans="1:8" outlineLevel="2" x14ac:dyDescent="0.2">
      <c r="A139" s="71"/>
      <c r="B139" s="66" t="s">
        <v>2314</v>
      </c>
      <c r="C139" s="67">
        <v>20178177</v>
      </c>
      <c r="D139" s="68">
        <v>854</v>
      </c>
      <c r="E139" s="112">
        <v>-808510.35</v>
      </c>
      <c r="F139" s="113">
        <v>-34</v>
      </c>
      <c r="G139" s="69">
        <v>19369666.649999999</v>
      </c>
      <c r="H139" s="90">
        <v>820</v>
      </c>
    </row>
    <row r="140" spans="1:8" outlineLevel="2" x14ac:dyDescent="0.2">
      <c r="A140" s="71"/>
      <c r="B140" s="66" t="s">
        <v>2315</v>
      </c>
      <c r="C140" s="67">
        <v>20436249</v>
      </c>
      <c r="D140" s="68">
        <v>854</v>
      </c>
      <c r="E140" s="112">
        <v>0</v>
      </c>
      <c r="F140" s="113">
        <v>0</v>
      </c>
      <c r="G140" s="69">
        <v>20436249</v>
      </c>
      <c r="H140" s="90">
        <v>854</v>
      </c>
    </row>
    <row r="141" spans="1:8" outlineLevel="2" x14ac:dyDescent="0.2">
      <c r="A141" s="71"/>
      <c r="B141" s="66" t="s">
        <v>2316</v>
      </c>
      <c r="C141" s="67">
        <v>20436249</v>
      </c>
      <c r="D141" s="68">
        <v>854</v>
      </c>
      <c r="E141" s="112">
        <v>0</v>
      </c>
      <c r="F141" s="113">
        <v>0</v>
      </c>
      <c r="G141" s="69">
        <v>20436249</v>
      </c>
      <c r="H141" s="90">
        <v>854</v>
      </c>
    </row>
    <row r="142" spans="1:8" outlineLevel="2" x14ac:dyDescent="0.2">
      <c r="A142" s="71"/>
      <c r="B142" s="66" t="s">
        <v>2317</v>
      </c>
      <c r="C142" s="67">
        <v>20436247</v>
      </c>
      <c r="D142" s="68">
        <v>848</v>
      </c>
      <c r="E142" s="112">
        <v>0</v>
      </c>
      <c r="F142" s="113">
        <v>0</v>
      </c>
      <c r="G142" s="69">
        <v>20436247</v>
      </c>
      <c r="H142" s="90">
        <v>848</v>
      </c>
    </row>
    <row r="143" spans="1:8" x14ac:dyDescent="0.2">
      <c r="A143" s="101" t="s">
        <v>337</v>
      </c>
      <c r="B143" s="101" t="s">
        <v>338</v>
      </c>
      <c r="C143" s="102">
        <v>58131381</v>
      </c>
      <c r="D143" s="110">
        <v>2303</v>
      </c>
      <c r="E143" s="102">
        <v>-1273943.8600000001</v>
      </c>
      <c r="F143" s="110">
        <v>-51</v>
      </c>
      <c r="G143" s="102">
        <v>56857437.140000001</v>
      </c>
      <c r="H143" s="110">
        <v>2252</v>
      </c>
    </row>
    <row r="144" spans="1:8" outlineLevel="2" x14ac:dyDescent="0.2">
      <c r="A144" s="71"/>
      <c r="B144" s="66" t="s">
        <v>2314</v>
      </c>
      <c r="C144" s="67">
        <v>14543336</v>
      </c>
      <c r="D144" s="68">
        <v>576</v>
      </c>
      <c r="E144" s="112">
        <v>-1698.01</v>
      </c>
      <c r="F144" s="113">
        <v>0</v>
      </c>
      <c r="G144" s="69">
        <v>14541637.99</v>
      </c>
      <c r="H144" s="90">
        <v>576</v>
      </c>
    </row>
    <row r="145" spans="1:8" outlineLevel="2" x14ac:dyDescent="0.2">
      <c r="A145" s="71"/>
      <c r="B145" s="66" t="s">
        <v>2315</v>
      </c>
      <c r="C145" s="67">
        <v>14501377</v>
      </c>
      <c r="D145" s="68">
        <v>576</v>
      </c>
      <c r="E145" s="112">
        <v>-41853.26</v>
      </c>
      <c r="F145" s="113">
        <v>-1</v>
      </c>
      <c r="G145" s="69">
        <v>14459523.74</v>
      </c>
      <c r="H145" s="90">
        <v>575</v>
      </c>
    </row>
    <row r="146" spans="1:8" outlineLevel="2" x14ac:dyDescent="0.2">
      <c r="A146" s="71"/>
      <c r="B146" s="66" t="s">
        <v>2316</v>
      </c>
      <c r="C146" s="67">
        <v>14543336</v>
      </c>
      <c r="D146" s="68">
        <v>576</v>
      </c>
      <c r="E146" s="112">
        <v>-1230392.5900000001</v>
      </c>
      <c r="F146" s="113">
        <v>-50</v>
      </c>
      <c r="G146" s="69">
        <v>13312943.41</v>
      </c>
      <c r="H146" s="90">
        <v>526</v>
      </c>
    </row>
    <row r="147" spans="1:8" outlineLevel="2" x14ac:dyDescent="0.2">
      <c r="A147" s="71"/>
      <c r="B147" s="66" t="s">
        <v>2317</v>
      </c>
      <c r="C147" s="67">
        <v>14543332</v>
      </c>
      <c r="D147" s="68">
        <v>575</v>
      </c>
      <c r="E147" s="112">
        <v>0</v>
      </c>
      <c r="F147" s="113">
        <v>0</v>
      </c>
      <c r="G147" s="69">
        <v>14543332</v>
      </c>
      <c r="H147" s="90">
        <v>575</v>
      </c>
    </row>
    <row r="148" spans="1:8" x14ac:dyDescent="0.2">
      <c r="A148" s="101" t="s">
        <v>350</v>
      </c>
      <c r="B148" s="101" t="s">
        <v>351</v>
      </c>
      <c r="C148" s="102">
        <v>161728447</v>
      </c>
      <c r="D148" s="110">
        <v>6430</v>
      </c>
      <c r="E148" s="102">
        <v>-11233755.32</v>
      </c>
      <c r="F148" s="110">
        <v>-453</v>
      </c>
      <c r="G148" s="102">
        <v>150494691.68000001</v>
      </c>
      <c r="H148" s="110">
        <v>5977</v>
      </c>
    </row>
    <row r="149" spans="1:8" outlineLevel="2" x14ac:dyDescent="0.2">
      <c r="A149" s="71"/>
      <c r="B149" s="66" t="s">
        <v>2314</v>
      </c>
      <c r="C149" s="67">
        <v>39443910.939999998</v>
      </c>
      <c r="D149" s="87">
        <v>1630</v>
      </c>
      <c r="E149" s="112">
        <v>0</v>
      </c>
      <c r="F149" s="113">
        <v>0</v>
      </c>
      <c r="G149" s="69">
        <v>39443910.939999998</v>
      </c>
      <c r="H149" s="90">
        <v>1630</v>
      </c>
    </row>
    <row r="150" spans="1:8" outlineLevel="2" x14ac:dyDescent="0.2">
      <c r="A150" s="71"/>
      <c r="B150" s="66" t="s">
        <v>2315</v>
      </c>
      <c r="C150" s="67">
        <v>36909864.060000002</v>
      </c>
      <c r="D150" s="87">
        <v>1541</v>
      </c>
      <c r="E150" s="112">
        <v>-1148925.26</v>
      </c>
      <c r="F150" s="113">
        <v>-46</v>
      </c>
      <c r="G150" s="69">
        <v>35760938.799999997</v>
      </c>
      <c r="H150" s="90">
        <v>1495</v>
      </c>
    </row>
    <row r="151" spans="1:8" outlineLevel="2" x14ac:dyDescent="0.2">
      <c r="A151" s="71"/>
      <c r="B151" s="66" t="s">
        <v>2316</v>
      </c>
      <c r="C151" s="67">
        <v>42687337</v>
      </c>
      <c r="D151" s="87">
        <v>1630</v>
      </c>
      <c r="E151" s="112">
        <v>-10084830.060000001</v>
      </c>
      <c r="F151" s="113">
        <v>-407</v>
      </c>
      <c r="G151" s="69">
        <v>32602506.940000001</v>
      </c>
      <c r="H151" s="90">
        <v>1223</v>
      </c>
    </row>
    <row r="152" spans="1:8" outlineLevel="2" x14ac:dyDescent="0.2">
      <c r="A152" s="71"/>
      <c r="B152" s="66" t="s">
        <v>2317</v>
      </c>
      <c r="C152" s="67">
        <v>42687335</v>
      </c>
      <c r="D152" s="87">
        <v>1629</v>
      </c>
      <c r="E152" s="112">
        <v>0</v>
      </c>
      <c r="F152" s="113">
        <v>0</v>
      </c>
      <c r="G152" s="69">
        <v>42687335</v>
      </c>
      <c r="H152" s="90">
        <v>1629</v>
      </c>
    </row>
    <row r="153" spans="1:8" x14ac:dyDescent="0.2">
      <c r="A153" s="101" t="s">
        <v>363</v>
      </c>
      <c r="B153" s="101" t="s">
        <v>364</v>
      </c>
      <c r="C153" s="102">
        <v>61110253</v>
      </c>
      <c r="D153" s="110">
        <v>2731</v>
      </c>
      <c r="E153" s="102">
        <v>3145859.68</v>
      </c>
      <c r="F153" s="110">
        <v>134</v>
      </c>
      <c r="G153" s="102">
        <v>64256112.68</v>
      </c>
      <c r="H153" s="110">
        <v>2865</v>
      </c>
    </row>
    <row r="154" spans="1:8" outlineLevel="2" x14ac:dyDescent="0.2">
      <c r="A154" s="71"/>
      <c r="B154" s="66" t="s">
        <v>2314</v>
      </c>
      <c r="C154" s="67">
        <v>14954809.310000001</v>
      </c>
      <c r="D154" s="68">
        <v>694</v>
      </c>
      <c r="E154" s="112">
        <v>0</v>
      </c>
      <c r="F154" s="113">
        <v>0</v>
      </c>
      <c r="G154" s="69">
        <v>14954809.310000001</v>
      </c>
      <c r="H154" s="90">
        <v>694</v>
      </c>
    </row>
    <row r="155" spans="1:8" outlineLevel="2" x14ac:dyDescent="0.2">
      <c r="A155" s="71"/>
      <c r="B155" s="66" t="s">
        <v>2315</v>
      </c>
      <c r="C155" s="67">
        <v>16844043.539999999</v>
      </c>
      <c r="D155" s="68">
        <v>788</v>
      </c>
      <c r="E155" s="112">
        <v>0</v>
      </c>
      <c r="F155" s="113">
        <v>0</v>
      </c>
      <c r="G155" s="69">
        <v>16844043.539999999</v>
      </c>
      <c r="H155" s="90">
        <v>788</v>
      </c>
    </row>
    <row r="156" spans="1:8" outlineLevel="2" x14ac:dyDescent="0.2">
      <c r="A156" s="71"/>
      <c r="B156" s="66" t="s">
        <v>2316</v>
      </c>
      <c r="C156" s="67">
        <v>15312966</v>
      </c>
      <c r="D156" s="68">
        <v>684</v>
      </c>
      <c r="E156" s="112">
        <v>3145859.68</v>
      </c>
      <c r="F156" s="113">
        <v>134</v>
      </c>
      <c r="G156" s="69">
        <v>18458825.68</v>
      </c>
      <c r="H156" s="90">
        <v>818</v>
      </c>
    </row>
    <row r="157" spans="1:8" outlineLevel="2" x14ac:dyDescent="0.2">
      <c r="A157" s="71"/>
      <c r="B157" s="66" t="s">
        <v>2317</v>
      </c>
      <c r="C157" s="67">
        <v>13998434.15</v>
      </c>
      <c r="D157" s="68">
        <v>565</v>
      </c>
      <c r="E157" s="112">
        <v>0</v>
      </c>
      <c r="F157" s="113">
        <v>0</v>
      </c>
      <c r="G157" s="69">
        <v>13998434.15</v>
      </c>
      <c r="H157" s="90">
        <v>565</v>
      </c>
    </row>
    <row r="158" spans="1:8" x14ac:dyDescent="0.2">
      <c r="A158" s="101" t="s">
        <v>389</v>
      </c>
      <c r="B158" s="101" t="s">
        <v>390</v>
      </c>
      <c r="C158" s="102">
        <v>51191358.030000001</v>
      </c>
      <c r="D158" s="110">
        <v>2234</v>
      </c>
      <c r="E158" s="102">
        <v>-250124.86</v>
      </c>
      <c r="F158" s="110">
        <v>-200</v>
      </c>
      <c r="G158" s="102">
        <v>50941233.170000002</v>
      </c>
      <c r="H158" s="110">
        <v>2034</v>
      </c>
    </row>
    <row r="159" spans="1:8" outlineLevel="2" x14ac:dyDescent="0.2">
      <c r="A159" s="71"/>
      <c r="B159" s="66" t="s">
        <v>2314</v>
      </c>
      <c r="C159" s="67">
        <v>21215781</v>
      </c>
      <c r="D159" s="68">
        <v>938</v>
      </c>
      <c r="E159" s="112">
        <v>0</v>
      </c>
      <c r="F159" s="113">
        <v>0</v>
      </c>
      <c r="G159" s="69">
        <v>21215781</v>
      </c>
      <c r="H159" s="90">
        <v>938</v>
      </c>
    </row>
    <row r="160" spans="1:8" outlineLevel="2" x14ac:dyDescent="0.2">
      <c r="A160" s="71"/>
      <c r="B160" s="66" t="s">
        <v>2315</v>
      </c>
      <c r="C160" s="67">
        <v>9943244.0299999993</v>
      </c>
      <c r="D160" s="68">
        <v>412</v>
      </c>
      <c r="E160" s="112">
        <v>-2850.53</v>
      </c>
      <c r="F160" s="113">
        <v>0</v>
      </c>
      <c r="G160" s="69">
        <v>9940393.5</v>
      </c>
      <c r="H160" s="90">
        <v>412</v>
      </c>
    </row>
    <row r="161" spans="1:8" outlineLevel="2" x14ac:dyDescent="0.2">
      <c r="A161" s="71"/>
      <c r="B161" s="66" t="s">
        <v>2316</v>
      </c>
      <c r="C161" s="67">
        <v>9296246</v>
      </c>
      <c r="D161" s="68">
        <v>412</v>
      </c>
      <c r="E161" s="112">
        <v>-247274.33</v>
      </c>
      <c r="F161" s="113">
        <v>-200</v>
      </c>
      <c r="G161" s="69">
        <v>9048971.6699999999</v>
      </c>
      <c r="H161" s="90">
        <v>212</v>
      </c>
    </row>
    <row r="162" spans="1:8" outlineLevel="2" x14ac:dyDescent="0.2">
      <c r="A162" s="71"/>
      <c r="B162" s="66" t="s">
        <v>2317</v>
      </c>
      <c r="C162" s="67">
        <v>10736087</v>
      </c>
      <c r="D162" s="68">
        <v>472</v>
      </c>
      <c r="E162" s="112">
        <v>0</v>
      </c>
      <c r="F162" s="113">
        <v>0</v>
      </c>
      <c r="G162" s="69">
        <v>10736087</v>
      </c>
      <c r="H162" s="90">
        <v>472</v>
      </c>
    </row>
    <row r="163" spans="1:8" x14ac:dyDescent="0.2">
      <c r="A163" s="101" t="s">
        <v>402</v>
      </c>
      <c r="B163" s="101" t="s">
        <v>403</v>
      </c>
      <c r="C163" s="102">
        <v>110695202</v>
      </c>
      <c r="D163" s="110">
        <v>4179</v>
      </c>
      <c r="E163" s="102">
        <v>-349475.23</v>
      </c>
      <c r="F163" s="110">
        <v>-13</v>
      </c>
      <c r="G163" s="102">
        <v>110345726.77</v>
      </c>
      <c r="H163" s="110">
        <v>4166</v>
      </c>
    </row>
    <row r="164" spans="1:8" outlineLevel="2" x14ac:dyDescent="0.2">
      <c r="A164" s="71"/>
      <c r="B164" s="66" t="s">
        <v>2314</v>
      </c>
      <c r="C164" s="67">
        <v>27836790.93</v>
      </c>
      <c r="D164" s="87">
        <v>1045</v>
      </c>
      <c r="E164" s="112">
        <v>0</v>
      </c>
      <c r="F164" s="113">
        <v>0</v>
      </c>
      <c r="G164" s="69">
        <v>27836790.93</v>
      </c>
      <c r="H164" s="90">
        <v>1045</v>
      </c>
    </row>
    <row r="165" spans="1:8" outlineLevel="2" x14ac:dyDescent="0.2">
      <c r="A165" s="71"/>
      <c r="B165" s="66" t="s">
        <v>2315</v>
      </c>
      <c r="C165" s="67">
        <v>27078049.07</v>
      </c>
      <c r="D165" s="87">
        <v>1045</v>
      </c>
      <c r="E165" s="112">
        <v>-349413.12</v>
      </c>
      <c r="F165" s="113">
        <v>-13</v>
      </c>
      <c r="G165" s="69">
        <v>26728635.949999999</v>
      </c>
      <c r="H165" s="90">
        <v>1032</v>
      </c>
    </row>
    <row r="166" spans="1:8" outlineLevel="2" x14ac:dyDescent="0.2">
      <c r="A166" s="71"/>
      <c r="B166" s="66" t="s">
        <v>2316</v>
      </c>
      <c r="C166" s="67">
        <v>27890181</v>
      </c>
      <c r="D166" s="87">
        <v>1044</v>
      </c>
      <c r="E166" s="112">
        <v>-62.11</v>
      </c>
      <c r="F166" s="113">
        <v>0</v>
      </c>
      <c r="G166" s="69">
        <v>27890118.890000001</v>
      </c>
      <c r="H166" s="90">
        <v>1044</v>
      </c>
    </row>
    <row r="167" spans="1:8" outlineLevel="2" x14ac:dyDescent="0.2">
      <c r="A167" s="71"/>
      <c r="B167" s="66" t="s">
        <v>2317</v>
      </c>
      <c r="C167" s="67">
        <v>27890181</v>
      </c>
      <c r="D167" s="87">
        <v>1045</v>
      </c>
      <c r="E167" s="112">
        <v>0</v>
      </c>
      <c r="F167" s="113">
        <v>0</v>
      </c>
      <c r="G167" s="69">
        <v>27890181</v>
      </c>
      <c r="H167" s="90">
        <v>1045</v>
      </c>
    </row>
    <row r="168" spans="1:8" x14ac:dyDescent="0.2">
      <c r="A168" s="101" t="s">
        <v>415</v>
      </c>
      <c r="B168" s="101" t="s">
        <v>416</v>
      </c>
      <c r="C168" s="102">
        <v>25729815</v>
      </c>
      <c r="D168" s="110">
        <v>1194</v>
      </c>
      <c r="E168" s="102">
        <v>-2217277.66</v>
      </c>
      <c r="F168" s="110">
        <v>-121</v>
      </c>
      <c r="G168" s="102">
        <v>23512537.34</v>
      </c>
      <c r="H168" s="110">
        <v>1073</v>
      </c>
    </row>
    <row r="169" spans="1:8" outlineLevel="2" x14ac:dyDescent="0.2">
      <c r="A169" s="71"/>
      <c r="B169" s="66" t="s">
        <v>2314</v>
      </c>
      <c r="C169" s="67">
        <v>5565587</v>
      </c>
      <c r="D169" s="68">
        <v>299</v>
      </c>
      <c r="E169" s="112">
        <v>-490538.03</v>
      </c>
      <c r="F169" s="113">
        <v>-35</v>
      </c>
      <c r="G169" s="69">
        <v>5075048.97</v>
      </c>
      <c r="H169" s="90">
        <v>264</v>
      </c>
    </row>
    <row r="170" spans="1:8" outlineLevel="2" x14ac:dyDescent="0.2">
      <c r="A170" s="71"/>
      <c r="B170" s="66" t="s">
        <v>2315</v>
      </c>
      <c r="C170" s="67">
        <v>6721410</v>
      </c>
      <c r="D170" s="68">
        <v>299</v>
      </c>
      <c r="E170" s="67">
        <v>-305924.88</v>
      </c>
      <c r="F170" s="68">
        <v>-12</v>
      </c>
      <c r="G170" s="69">
        <v>6415485.1200000001</v>
      </c>
      <c r="H170" s="90">
        <v>287</v>
      </c>
    </row>
    <row r="171" spans="1:8" outlineLevel="2" x14ac:dyDescent="0.2">
      <c r="A171" s="71"/>
      <c r="B171" s="66" t="s">
        <v>2316</v>
      </c>
      <c r="C171" s="67">
        <v>6721410</v>
      </c>
      <c r="D171" s="68">
        <v>299</v>
      </c>
      <c r="E171" s="112">
        <v>-1420814.75</v>
      </c>
      <c r="F171" s="113">
        <v>-74</v>
      </c>
      <c r="G171" s="69">
        <v>5300595.25</v>
      </c>
      <c r="H171" s="90">
        <v>225</v>
      </c>
    </row>
    <row r="172" spans="1:8" outlineLevel="2" x14ac:dyDescent="0.2">
      <c r="A172" s="71"/>
      <c r="B172" s="66" t="s">
        <v>2317</v>
      </c>
      <c r="C172" s="67">
        <v>6721408</v>
      </c>
      <c r="D172" s="68">
        <v>297</v>
      </c>
      <c r="E172" s="112">
        <v>0</v>
      </c>
      <c r="F172" s="113">
        <v>0</v>
      </c>
      <c r="G172" s="69">
        <v>6721408</v>
      </c>
      <c r="H172" s="90">
        <v>297</v>
      </c>
    </row>
    <row r="173" spans="1:8" x14ac:dyDescent="0.2">
      <c r="A173" s="101" t="s">
        <v>427</v>
      </c>
      <c r="B173" s="101" t="s">
        <v>428</v>
      </c>
      <c r="C173" s="102">
        <v>133362416.59999999</v>
      </c>
      <c r="D173" s="110">
        <v>4886</v>
      </c>
      <c r="E173" s="102">
        <v>13795232.380000001</v>
      </c>
      <c r="F173" s="110">
        <v>389</v>
      </c>
      <c r="G173" s="102">
        <v>147157648.97999999</v>
      </c>
      <c r="H173" s="110">
        <v>5275</v>
      </c>
    </row>
    <row r="174" spans="1:8" outlineLevel="2" x14ac:dyDescent="0.2">
      <c r="A174" s="71"/>
      <c r="B174" s="66" t="s">
        <v>2315</v>
      </c>
      <c r="C174" s="67">
        <v>35334309.409999996</v>
      </c>
      <c r="D174" s="87">
        <v>1270</v>
      </c>
      <c r="E174" s="112">
        <v>0</v>
      </c>
      <c r="F174" s="113">
        <v>0</v>
      </c>
      <c r="G174" s="69">
        <v>35334309.409999996</v>
      </c>
      <c r="H174" s="90">
        <v>1270</v>
      </c>
    </row>
    <row r="175" spans="1:8" outlineLevel="2" x14ac:dyDescent="0.2">
      <c r="A175" s="71"/>
      <c r="B175" s="66" t="s">
        <v>2316</v>
      </c>
      <c r="C175" s="67">
        <v>56084311.18</v>
      </c>
      <c r="D175" s="87">
        <v>1807</v>
      </c>
      <c r="E175" s="112">
        <v>13795232.380000001</v>
      </c>
      <c r="F175" s="113">
        <v>389</v>
      </c>
      <c r="G175" s="69">
        <v>69879543.560000002</v>
      </c>
      <c r="H175" s="90">
        <v>2196</v>
      </c>
    </row>
    <row r="176" spans="1:8" outlineLevel="2" x14ac:dyDescent="0.2">
      <c r="A176" s="71"/>
      <c r="B176" s="66" t="s">
        <v>2317</v>
      </c>
      <c r="C176" s="67">
        <v>41943796.009999998</v>
      </c>
      <c r="D176" s="87">
        <v>1809</v>
      </c>
      <c r="E176" s="112">
        <v>0</v>
      </c>
      <c r="F176" s="113">
        <v>0</v>
      </c>
      <c r="G176" s="69">
        <v>41943796.009999998</v>
      </c>
      <c r="H176" s="90">
        <v>1809</v>
      </c>
    </row>
    <row r="177" spans="1:8" x14ac:dyDescent="0.2">
      <c r="A177" s="101" t="s">
        <v>440</v>
      </c>
      <c r="B177" s="101" t="s">
        <v>441</v>
      </c>
      <c r="C177" s="102">
        <v>118012232.73999999</v>
      </c>
      <c r="D177" s="110">
        <v>5371</v>
      </c>
      <c r="E177" s="102">
        <v>16682443.890000001</v>
      </c>
      <c r="F177" s="110">
        <v>230</v>
      </c>
      <c r="G177" s="102">
        <v>134694676.63</v>
      </c>
      <c r="H177" s="110">
        <v>5601</v>
      </c>
    </row>
    <row r="178" spans="1:8" outlineLevel="2" x14ac:dyDescent="0.2">
      <c r="A178" s="71"/>
      <c r="B178" s="66" t="s">
        <v>2315</v>
      </c>
      <c r="C178" s="67">
        <v>33559116.759999998</v>
      </c>
      <c r="D178" s="87">
        <v>1859</v>
      </c>
      <c r="E178" s="112">
        <v>0</v>
      </c>
      <c r="F178" s="113">
        <v>0</v>
      </c>
      <c r="G178" s="69">
        <v>33559116.759999998</v>
      </c>
      <c r="H178" s="90">
        <v>1859</v>
      </c>
    </row>
    <row r="179" spans="1:8" outlineLevel="2" x14ac:dyDescent="0.2">
      <c r="A179" s="71"/>
      <c r="B179" s="66" t="s">
        <v>2316</v>
      </c>
      <c r="C179" s="67">
        <v>42226557.990000002</v>
      </c>
      <c r="D179" s="87">
        <v>1756</v>
      </c>
      <c r="E179" s="112">
        <v>16682443.890000001</v>
      </c>
      <c r="F179" s="113">
        <v>230</v>
      </c>
      <c r="G179" s="69">
        <v>58909001.880000003</v>
      </c>
      <c r="H179" s="90">
        <v>1986</v>
      </c>
    </row>
    <row r="180" spans="1:8" outlineLevel="2" x14ac:dyDescent="0.2">
      <c r="A180" s="71"/>
      <c r="B180" s="66" t="s">
        <v>2317</v>
      </c>
      <c r="C180" s="67">
        <v>42226557.990000002</v>
      </c>
      <c r="D180" s="87">
        <v>1756</v>
      </c>
      <c r="E180" s="112">
        <v>0</v>
      </c>
      <c r="F180" s="113">
        <v>0</v>
      </c>
      <c r="G180" s="69">
        <v>42226557.990000002</v>
      </c>
      <c r="H180" s="90">
        <v>1756</v>
      </c>
    </row>
    <row r="181" spans="1:8" x14ac:dyDescent="0.2">
      <c r="A181" s="101" t="s">
        <v>453</v>
      </c>
      <c r="B181" s="101" t="s">
        <v>454</v>
      </c>
      <c r="C181" s="102">
        <v>48768336.899999999</v>
      </c>
      <c r="D181" s="110">
        <v>2181</v>
      </c>
      <c r="E181" s="102">
        <v>-878622.02</v>
      </c>
      <c r="F181" s="110">
        <v>-39</v>
      </c>
      <c r="G181" s="102">
        <v>47889714.880000003</v>
      </c>
      <c r="H181" s="110">
        <v>2142</v>
      </c>
    </row>
    <row r="182" spans="1:8" outlineLevel="2" x14ac:dyDescent="0.2">
      <c r="A182" s="71"/>
      <c r="B182" s="66" t="s">
        <v>2314</v>
      </c>
      <c r="C182" s="67">
        <v>11763512</v>
      </c>
      <c r="D182" s="68">
        <v>527</v>
      </c>
      <c r="E182" s="112">
        <v>0</v>
      </c>
      <c r="F182" s="113">
        <v>0</v>
      </c>
      <c r="G182" s="69">
        <v>11763512</v>
      </c>
      <c r="H182" s="90">
        <v>527</v>
      </c>
    </row>
    <row r="183" spans="1:8" outlineLevel="2" x14ac:dyDescent="0.2">
      <c r="A183" s="71"/>
      <c r="B183" s="66" t="s">
        <v>2315</v>
      </c>
      <c r="C183" s="67">
        <v>13477806.9</v>
      </c>
      <c r="D183" s="68">
        <v>603</v>
      </c>
      <c r="E183" s="112">
        <v>0</v>
      </c>
      <c r="F183" s="113">
        <v>0</v>
      </c>
      <c r="G183" s="69">
        <v>13477806.9</v>
      </c>
      <c r="H183" s="90">
        <v>603</v>
      </c>
    </row>
    <row r="184" spans="1:8" outlineLevel="2" x14ac:dyDescent="0.2">
      <c r="A184" s="71"/>
      <c r="B184" s="66" t="s">
        <v>2316</v>
      </c>
      <c r="C184" s="67">
        <v>11763512</v>
      </c>
      <c r="D184" s="68">
        <v>527</v>
      </c>
      <c r="E184" s="112">
        <v>-878622.02</v>
      </c>
      <c r="F184" s="113">
        <v>-39</v>
      </c>
      <c r="G184" s="69">
        <v>10884889.98</v>
      </c>
      <c r="H184" s="90">
        <v>488</v>
      </c>
    </row>
    <row r="185" spans="1:8" outlineLevel="2" x14ac:dyDescent="0.2">
      <c r="A185" s="71"/>
      <c r="B185" s="66" t="s">
        <v>2317</v>
      </c>
      <c r="C185" s="67">
        <v>11763506</v>
      </c>
      <c r="D185" s="68">
        <v>524</v>
      </c>
      <c r="E185" s="112">
        <v>0</v>
      </c>
      <c r="F185" s="113">
        <v>0</v>
      </c>
      <c r="G185" s="69">
        <v>11763506</v>
      </c>
      <c r="H185" s="90">
        <v>524</v>
      </c>
    </row>
    <row r="186" spans="1:8" x14ac:dyDescent="0.2">
      <c r="A186" s="101" t="s">
        <v>466</v>
      </c>
      <c r="B186" s="101" t="s">
        <v>467</v>
      </c>
      <c r="C186" s="102">
        <v>55282537</v>
      </c>
      <c r="D186" s="110">
        <v>2605</v>
      </c>
      <c r="E186" s="102">
        <v>-2591790.54</v>
      </c>
      <c r="F186" s="110">
        <v>-133</v>
      </c>
      <c r="G186" s="102">
        <v>52690746.460000001</v>
      </c>
      <c r="H186" s="110">
        <v>2472</v>
      </c>
    </row>
    <row r="187" spans="1:8" outlineLevel="2" x14ac:dyDescent="0.2">
      <c r="A187" s="71"/>
      <c r="B187" s="66" t="s">
        <v>2314</v>
      </c>
      <c r="C187" s="67">
        <v>13091436</v>
      </c>
      <c r="D187" s="68">
        <v>651</v>
      </c>
      <c r="E187" s="112">
        <v>-310806.76</v>
      </c>
      <c r="F187" s="113">
        <v>-15</v>
      </c>
      <c r="G187" s="69">
        <v>12780629.24</v>
      </c>
      <c r="H187" s="90">
        <v>636</v>
      </c>
    </row>
    <row r="188" spans="1:8" outlineLevel="2" x14ac:dyDescent="0.2">
      <c r="A188" s="71"/>
      <c r="B188" s="66" t="s">
        <v>2315</v>
      </c>
      <c r="C188" s="67">
        <v>14063701</v>
      </c>
      <c r="D188" s="68">
        <v>651</v>
      </c>
      <c r="E188" s="112">
        <v>-359169.02</v>
      </c>
      <c r="F188" s="113">
        <v>-19</v>
      </c>
      <c r="G188" s="69">
        <v>13704531.98</v>
      </c>
      <c r="H188" s="90">
        <v>632</v>
      </c>
    </row>
    <row r="189" spans="1:8" outlineLevel="2" x14ac:dyDescent="0.2">
      <c r="A189" s="71"/>
      <c r="B189" s="66" t="s">
        <v>2316</v>
      </c>
      <c r="C189" s="67">
        <v>14063701</v>
      </c>
      <c r="D189" s="68">
        <v>651</v>
      </c>
      <c r="E189" s="112">
        <v>-1921814.76</v>
      </c>
      <c r="F189" s="113">
        <v>-99</v>
      </c>
      <c r="G189" s="69">
        <v>12141886.24</v>
      </c>
      <c r="H189" s="90">
        <v>552</v>
      </c>
    </row>
    <row r="190" spans="1:8" outlineLevel="2" x14ac:dyDescent="0.2">
      <c r="A190" s="71"/>
      <c r="B190" s="66" t="s">
        <v>2317</v>
      </c>
      <c r="C190" s="67">
        <v>14063699</v>
      </c>
      <c r="D190" s="68">
        <v>652</v>
      </c>
      <c r="E190" s="112">
        <v>0</v>
      </c>
      <c r="F190" s="113">
        <v>0</v>
      </c>
      <c r="G190" s="69">
        <v>14063699</v>
      </c>
      <c r="H190" s="90">
        <v>652</v>
      </c>
    </row>
    <row r="191" spans="1:8" x14ac:dyDescent="0.2">
      <c r="A191" s="101" t="s">
        <v>524</v>
      </c>
      <c r="B191" s="101" t="s">
        <v>525</v>
      </c>
      <c r="C191" s="102">
        <v>39404791.479999997</v>
      </c>
      <c r="D191" s="110">
        <v>1597</v>
      </c>
      <c r="E191" s="102">
        <v>302354.65000000002</v>
      </c>
      <c r="F191" s="110">
        <v>16</v>
      </c>
      <c r="G191" s="102">
        <v>39707146.130000003</v>
      </c>
      <c r="H191" s="110">
        <v>1613</v>
      </c>
    </row>
    <row r="192" spans="1:8" outlineLevel="2" x14ac:dyDescent="0.2">
      <c r="A192" s="71"/>
      <c r="B192" s="66" t="s">
        <v>2314</v>
      </c>
      <c r="C192" s="67">
        <v>12073067</v>
      </c>
      <c r="D192" s="68">
        <v>519</v>
      </c>
      <c r="E192" s="112">
        <v>0</v>
      </c>
      <c r="F192" s="113">
        <v>0</v>
      </c>
      <c r="G192" s="69">
        <v>12073067</v>
      </c>
      <c r="H192" s="90">
        <v>519</v>
      </c>
    </row>
    <row r="193" spans="1:8" outlineLevel="2" x14ac:dyDescent="0.2">
      <c r="A193" s="71"/>
      <c r="B193" s="66" t="s">
        <v>2315</v>
      </c>
      <c r="C193" s="67">
        <v>14118926.48</v>
      </c>
      <c r="D193" s="68">
        <v>511</v>
      </c>
      <c r="E193" s="112">
        <v>0</v>
      </c>
      <c r="F193" s="113">
        <v>0</v>
      </c>
      <c r="G193" s="69">
        <v>14118926.48</v>
      </c>
      <c r="H193" s="90">
        <v>511</v>
      </c>
    </row>
    <row r="194" spans="1:8" outlineLevel="2" x14ac:dyDescent="0.2">
      <c r="A194" s="71"/>
      <c r="B194" s="66" t="s">
        <v>2316</v>
      </c>
      <c r="C194" s="67">
        <v>6606400</v>
      </c>
      <c r="D194" s="68">
        <v>284</v>
      </c>
      <c r="E194" s="112">
        <v>302354.65000000002</v>
      </c>
      <c r="F194" s="113">
        <v>16</v>
      </c>
      <c r="G194" s="69">
        <v>6908754.6500000004</v>
      </c>
      <c r="H194" s="90">
        <v>300</v>
      </c>
    </row>
    <row r="195" spans="1:8" outlineLevel="2" x14ac:dyDescent="0.2">
      <c r="A195" s="71"/>
      <c r="B195" s="66" t="s">
        <v>2317</v>
      </c>
      <c r="C195" s="67">
        <v>6606398</v>
      </c>
      <c r="D195" s="68">
        <v>283</v>
      </c>
      <c r="E195" s="112">
        <v>0</v>
      </c>
      <c r="F195" s="113">
        <v>0</v>
      </c>
      <c r="G195" s="69">
        <v>6606398</v>
      </c>
      <c r="H195" s="90">
        <v>283</v>
      </c>
    </row>
    <row r="196" spans="1:8" x14ac:dyDescent="0.2">
      <c r="A196" s="169" t="s">
        <v>2318</v>
      </c>
      <c r="B196" s="169"/>
      <c r="C196" s="102">
        <f>C6+C11+C15+C20+C22+C27+C32+C34+C36+C40+C43+C48+C52+C57+C62+C67+C72+C77+C82+C87+C90+C94+C99+C104+C109+C113+C118+C123+C128+C133+C138+C143+C148+C153+C158+C163+C168+C173+C177+C181+C186+C191</f>
        <v>6350340799.0500002</v>
      </c>
      <c r="D196" s="110">
        <f>D6+D11+D15+D20+D22+D27+D32+D34+D36+D40+D43+D48+D52+D57+D62+D67+D72+D77+D82+D87+D90+D94+D99+D104+D109+D113+D118+D123+D128+D133+D138+D143+D148+D153+D158+D163+D168+D173+D177+D181+D186+D191</f>
        <v>202956</v>
      </c>
      <c r="E196" s="102">
        <f t="shared" ref="E196:H196" si="0">E6+E11+E15+E20+E22+E27+E32+E34+E36+E40+E43+E48+E52+E57+E62+E67+E72+E77+E82+E87+E90+E94+E99+E104+E109+E113+E118+E123+E128+E133+E138+E143+E148+E153+E158+E163+E168+E173+E177+E181+E186+E191</f>
        <v>266703038.00999999</v>
      </c>
      <c r="F196" s="110">
        <f>F6+F11+F15+F20+F22+F27+F32+F34+F36+F40+F43+F48+F52+F57+F62+F67+F72+F77+F82+F87+F90+F94+F99+F104+F109+F113+F118+F123+F128+F133+F138+F143+F148+F153+F158+F163+F168+F173+F177+F181+F186+F191</f>
        <v>2399</v>
      </c>
      <c r="G196" s="102">
        <f t="shared" si="0"/>
        <v>6617043837.0600004</v>
      </c>
      <c r="H196" s="110">
        <f t="shared" si="0"/>
        <v>205355</v>
      </c>
    </row>
    <row r="198" spans="1:8" x14ac:dyDescent="0.2">
      <c r="A198" s="165" t="s">
        <v>2462</v>
      </c>
      <c r="B198" s="165"/>
      <c r="C198" s="166">
        <v>519122133</v>
      </c>
      <c r="D198" s="167">
        <v>13223</v>
      </c>
      <c r="E198" s="166">
        <v>-51923608.82</v>
      </c>
      <c r="F198" s="165">
        <v>-2399</v>
      </c>
      <c r="G198" s="166">
        <f>C198+E198</f>
        <v>467198524.18000001</v>
      </c>
      <c r="H198" s="167">
        <f>D198+F198</f>
        <v>10824</v>
      </c>
    </row>
  </sheetData>
  <mergeCells count="8">
    <mergeCell ref="A196:B196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scale="86" orientation="portrait" r:id="rId1"/>
  <rowBreaks count="1" manualBreakCount="1">
    <brk id="128" max="7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6"/>
  <sheetViews>
    <sheetView view="pageBreakPreview" zoomScale="120" zoomScaleNormal="100" zoomScaleSheetLayoutView="12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1" sqref="I1:M1"/>
    </sheetView>
  </sheetViews>
  <sheetFormatPr defaultColWidth="10.33203125" defaultRowHeight="11.45" customHeight="1" x14ac:dyDescent="0.25"/>
  <cols>
    <col min="1" max="1" width="9.1640625" style="4" customWidth="1"/>
    <col min="2" max="2" width="33.5" style="16" customWidth="1"/>
    <col min="3" max="3" width="11.1640625" style="4" customWidth="1"/>
    <col min="4" max="4" width="12" style="4" customWidth="1"/>
    <col min="5" max="5" width="12.33203125" style="4" customWidth="1"/>
    <col min="6" max="6" width="11" style="4" customWidth="1"/>
    <col min="7" max="7" width="12.33203125" style="4" customWidth="1"/>
    <col min="8" max="8" width="12.33203125" style="17" customWidth="1"/>
    <col min="9" max="9" width="13.33203125" style="17" customWidth="1"/>
    <col min="10" max="10" width="12.6640625" style="4" customWidth="1"/>
    <col min="11" max="11" width="12" style="2" customWidth="1"/>
    <col min="12" max="12" width="10.6640625" style="2" customWidth="1"/>
    <col min="13" max="13" width="15.83203125" style="2" customWidth="1"/>
    <col min="14" max="14" width="13.5" style="2" customWidth="1"/>
    <col min="15" max="15" width="10.33203125" style="34" customWidth="1"/>
    <col min="16" max="16384" width="10.33203125" style="3"/>
  </cols>
  <sheetData>
    <row r="1" spans="1:14" s="1" customFormat="1" ht="32.25" customHeight="1" x14ac:dyDescent="0.2">
      <c r="I1" s="198" t="s">
        <v>2456</v>
      </c>
      <c r="J1" s="198"/>
      <c r="K1" s="198"/>
      <c r="L1" s="198"/>
      <c r="M1" s="198"/>
    </row>
    <row r="2" spans="1:14" s="1" customFormat="1" ht="27" customHeight="1" x14ac:dyDescent="0.2">
      <c r="A2" s="192" t="s">
        <v>2397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</row>
    <row r="3" spans="1:14" s="4" customFormat="1" ht="32.25" customHeight="1" x14ac:dyDescent="0.2">
      <c r="A3" s="199" t="s">
        <v>1601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</row>
    <row r="4" spans="1:14" s="2" customFormat="1" ht="108.95" customHeight="1" x14ac:dyDescent="0.25">
      <c r="A4" s="200" t="s">
        <v>1</v>
      </c>
      <c r="B4" s="202" t="s">
        <v>2</v>
      </c>
      <c r="C4" s="204" t="s">
        <v>1602</v>
      </c>
      <c r="D4" s="204"/>
      <c r="E4" s="204" t="s">
        <v>1603</v>
      </c>
      <c r="F4" s="204"/>
      <c r="G4" s="204" t="s">
        <v>1604</v>
      </c>
      <c r="H4" s="204"/>
      <c r="I4" s="204" t="s">
        <v>6</v>
      </c>
      <c r="J4" s="204"/>
      <c r="K4" s="204" t="s">
        <v>7</v>
      </c>
      <c r="L4" s="204"/>
      <c r="M4" s="5" t="s">
        <v>8</v>
      </c>
    </row>
    <row r="5" spans="1:14" s="2" customFormat="1" ht="27" customHeight="1" x14ac:dyDescent="0.25">
      <c r="A5" s="201"/>
      <c r="B5" s="203"/>
      <c r="C5" s="6" t="s">
        <v>9</v>
      </c>
      <c r="D5" s="7" t="s">
        <v>10</v>
      </c>
      <c r="E5" s="6" t="s">
        <v>9</v>
      </c>
      <c r="F5" s="7" t="s">
        <v>10</v>
      </c>
      <c r="G5" s="6" t="s">
        <v>9</v>
      </c>
      <c r="H5" s="7" t="s">
        <v>10</v>
      </c>
      <c r="I5" s="6" t="s">
        <v>9</v>
      </c>
      <c r="J5" s="7" t="s">
        <v>10</v>
      </c>
      <c r="K5" s="6" t="s">
        <v>9</v>
      </c>
      <c r="L5" s="7" t="s">
        <v>10</v>
      </c>
      <c r="M5" s="6" t="s">
        <v>11</v>
      </c>
    </row>
    <row r="6" spans="1:14" s="24" customFormat="1" ht="15" customHeight="1" x14ac:dyDescent="0.25">
      <c r="A6" s="19"/>
      <c r="B6" s="9" t="s">
        <v>12</v>
      </c>
      <c r="C6" s="26" t="s">
        <v>1605</v>
      </c>
      <c r="D6" s="26" t="s">
        <v>1606</v>
      </c>
      <c r="E6" s="26" t="s">
        <v>1231</v>
      </c>
      <c r="F6" s="26" t="s">
        <v>1232</v>
      </c>
      <c r="G6" s="27" t="s">
        <v>1607</v>
      </c>
      <c r="H6" s="27" t="s">
        <v>1608</v>
      </c>
      <c r="I6" s="26" t="s">
        <v>1609</v>
      </c>
      <c r="J6" s="26" t="s">
        <v>1610</v>
      </c>
      <c r="K6" s="26" t="s">
        <v>1611</v>
      </c>
      <c r="L6" s="26" t="s">
        <v>1612</v>
      </c>
      <c r="M6" s="26" t="s">
        <v>1613</v>
      </c>
      <c r="N6" s="28"/>
    </row>
    <row r="7" spans="1:14" s="1" customFormat="1" ht="15" customHeight="1" x14ac:dyDescent="0.25">
      <c r="A7" s="12" t="s">
        <v>24</v>
      </c>
      <c r="B7" s="13" t="s">
        <v>25</v>
      </c>
      <c r="C7" s="29">
        <v>22320</v>
      </c>
      <c r="D7" s="30">
        <v>0</v>
      </c>
      <c r="E7" s="29">
        <v>84890</v>
      </c>
      <c r="F7" s="30">
        <v>0</v>
      </c>
      <c r="G7" s="31">
        <v>0.26290000000000002</v>
      </c>
      <c r="H7" s="31">
        <v>0</v>
      </c>
      <c r="I7" s="32">
        <v>3.3574000000000002</v>
      </c>
      <c r="J7" s="32">
        <v>5</v>
      </c>
      <c r="K7" s="32">
        <v>3.3574000000000002</v>
      </c>
      <c r="L7" s="32">
        <v>0</v>
      </c>
      <c r="M7" s="33">
        <v>3.36</v>
      </c>
      <c r="N7" s="15"/>
    </row>
    <row r="8" spans="1:14" s="1" customFormat="1" ht="15" customHeight="1" x14ac:dyDescent="0.25">
      <c r="A8" s="12" t="s">
        <v>33</v>
      </c>
      <c r="B8" s="13" t="s">
        <v>34</v>
      </c>
      <c r="C8" s="29">
        <v>1243</v>
      </c>
      <c r="D8" s="30">
        <v>0</v>
      </c>
      <c r="E8" s="29">
        <v>7034</v>
      </c>
      <c r="F8" s="30">
        <v>0</v>
      </c>
      <c r="G8" s="31">
        <v>0.1767</v>
      </c>
      <c r="H8" s="31">
        <v>0</v>
      </c>
      <c r="I8" s="32">
        <v>5</v>
      </c>
      <c r="J8" s="32">
        <v>5</v>
      </c>
      <c r="K8" s="32">
        <v>5</v>
      </c>
      <c r="L8" s="32">
        <v>0</v>
      </c>
      <c r="M8" s="33">
        <v>5</v>
      </c>
      <c r="N8" s="15"/>
    </row>
    <row r="9" spans="1:14" s="1" customFormat="1" ht="15" customHeight="1" x14ac:dyDescent="0.25">
      <c r="A9" s="12" t="s">
        <v>40</v>
      </c>
      <c r="B9" s="13" t="s">
        <v>41</v>
      </c>
      <c r="C9" s="30">
        <v>468</v>
      </c>
      <c r="D9" s="30">
        <v>2</v>
      </c>
      <c r="E9" s="29">
        <v>5268</v>
      </c>
      <c r="F9" s="30">
        <v>20</v>
      </c>
      <c r="G9" s="31">
        <v>8.8800000000000004E-2</v>
      </c>
      <c r="H9" s="31">
        <v>0.1</v>
      </c>
      <c r="I9" s="32">
        <v>5</v>
      </c>
      <c r="J9" s="32">
        <v>5</v>
      </c>
      <c r="K9" s="32">
        <v>4.9800000000000004</v>
      </c>
      <c r="L9" s="32">
        <v>0.02</v>
      </c>
      <c r="M9" s="33">
        <v>5</v>
      </c>
      <c r="N9" s="15"/>
    </row>
    <row r="10" spans="1:14" s="1" customFormat="1" ht="15" customHeight="1" x14ac:dyDescent="0.25">
      <c r="A10" s="12" t="s">
        <v>48</v>
      </c>
      <c r="B10" s="13" t="s">
        <v>49</v>
      </c>
      <c r="C10" s="29">
        <v>38210</v>
      </c>
      <c r="D10" s="30">
        <v>248</v>
      </c>
      <c r="E10" s="29">
        <v>163803</v>
      </c>
      <c r="F10" s="29">
        <v>1463</v>
      </c>
      <c r="G10" s="31">
        <v>0.23330000000000001</v>
      </c>
      <c r="H10" s="31">
        <v>0.16950000000000001</v>
      </c>
      <c r="I10" s="32">
        <v>4.6932</v>
      </c>
      <c r="J10" s="32">
        <v>5</v>
      </c>
      <c r="K10" s="32">
        <v>4.6509999999999998</v>
      </c>
      <c r="L10" s="32">
        <v>4.4999999999999998E-2</v>
      </c>
      <c r="M10" s="33">
        <v>4.7</v>
      </c>
      <c r="N10" s="15"/>
    </row>
    <row r="11" spans="1:14" s="1" customFormat="1" ht="15" customHeight="1" x14ac:dyDescent="0.25">
      <c r="A11" s="12" t="s">
        <v>61</v>
      </c>
      <c r="B11" s="13" t="s">
        <v>62</v>
      </c>
      <c r="C11" s="29">
        <v>41570</v>
      </c>
      <c r="D11" s="30">
        <v>0</v>
      </c>
      <c r="E11" s="29">
        <v>164625</v>
      </c>
      <c r="F11" s="30">
        <v>0</v>
      </c>
      <c r="G11" s="31">
        <v>0.2525</v>
      </c>
      <c r="H11" s="31">
        <v>0</v>
      </c>
      <c r="I11" s="32">
        <v>3.8268</v>
      </c>
      <c r="J11" s="32">
        <v>5</v>
      </c>
      <c r="K11" s="32">
        <v>3.8268</v>
      </c>
      <c r="L11" s="32">
        <v>0</v>
      </c>
      <c r="M11" s="33">
        <v>3.83</v>
      </c>
      <c r="N11" s="15"/>
    </row>
    <row r="12" spans="1:14" s="1" customFormat="1" ht="15" customHeight="1" x14ac:dyDescent="0.25">
      <c r="A12" s="12" t="s">
        <v>68</v>
      </c>
      <c r="B12" s="13" t="s">
        <v>69</v>
      </c>
      <c r="C12" s="30">
        <v>245</v>
      </c>
      <c r="D12" s="29">
        <v>27219</v>
      </c>
      <c r="E12" s="30">
        <v>0</v>
      </c>
      <c r="F12" s="29">
        <v>136559</v>
      </c>
      <c r="G12" s="31">
        <v>0</v>
      </c>
      <c r="H12" s="31">
        <v>0.1993</v>
      </c>
      <c r="I12" s="32">
        <v>5</v>
      </c>
      <c r="J12" s="32">
        <v>3.6558999999999999</v>
      </c>
      <c r="K12" s="32">
        <v>0</v>
      </c>
      <c r="L12" s="32">
        <v>3.6558999999999999</v>
      </c>
      <c r="M12" s="33">
        <v>3.66</v>
      </c>
      <c r="N12" s="15"/>
    </row>
    <row r="13" spans="1:14" s="1" customFormat="1" ht="15" customHeight="1" x14ac:dyDescent="0.25">
      <c r="A13" s="12" t="s">
        <v>76</v>
      </c>
      <c r="B13" s="13" t="s">
        <v>77</v>
      </c>
      <c r="C13" s="29">
        <v>11113</v>
      </c>
      <c r="D13" s="30">
        <v>0</v>
      </c>
      <c r="E13" s="29">
        <v>42310</v>
      </c>
      <c r="F13" s="30">
        <v>0</v>
      </c>
      <c r="G13" s="31">
        <v>0.26269999999999999</v>
      </c>
      <c r="H13" s="31">
        <v>0</v>
      </c>
      <c r="I13" s="32">
        <v>3.3664000000000001</v>
      </c>
      <c r="J13" s="32">
        <v>5</v>
      </c>
      <c r="K13" s="32">
        <v>3.3664000000000001</v>
      </c>
      <c r="L13" s="32">
        <v>0</v>
      </c>
      <c r="M13" s="33">
        <v>3.37</v>
      </c>
      <c r="N13" s="15"/>
    </row>
    <row r="14" spans="1:14" s="1" customFormat="1" ht="15" customHeight="1" x14ac:dyDescent="0.25">
      <c r="A14" s="12" t="s">
        <v>83</v>
      </c>
      <c r="B14" s="13" t="s">
        <v>84</v>
      </c>
      <c r="C14" s="29">
        <v>4981</v>
      </c>
      <c r="D14" s="30">
        <v>0</v>
      </c>
      <c r="E14" s="29">
        <v>18897</v>
      </c>
      <c r="F14" s="30">
        <v>0</v>
      </c>
      <c r="G14" s="31">
        <v>0.2636</v>
      </c>
      <c r="H14" s="31">
        <v>0</v>
      </c>
      <c r="I14" s="32">
        <v>3.3258000000000001</v>
      </c>
      <c r="J14" s="32">
        <v>5</v>
      </c>
      <c r="K14" s="32">
        <v>3.3258000000000001</v>
      </c>
      <c r="L14" s="32">
        <v>0</v>
      </c>
      <c r="M14" s="33">
        <v>3.33</v>
      </c>
      <c r="N14" s="15"/>
    </row>
    <row r="15" spans="1:14" s="1" customFormat="1" ht="15" customHeight="1" x14ac:dyDescent="0.25">
      <c r="A15" s="12" t="s">
        <v>90</v>
      </c>
      <c r="B15" s="13" t="s">
        <v>91</v>
      </c>
      <c r="C15" s="29">
        <v>18910</v>
      </c>
      <c r="D15" s="30">
        <v>0</v>
      </c>
      <c r="E15" s="29">
        <v>76973</v>
      </c>
      <c r="F15" s="30">
        <v>0</v>
      </c>
      <c r="G15" s="31">
        <v>0.2457</v>
      </c>
      <c r="H15" s="31">
        <v>0</v>
      </c>
      <c r="I15" s="32">
        <v>4.1336000000000004</v>
      </c>
      <c r="J15" s="32">
        <v>5</v>
      </c>
      <c r="K15" s="32">
        <v>4.1336000000000004</v>
      </c>
      <c r="L15" s="32">
        <v>0</v>
      </c>
      <c r="M15" s="33">
        <v>4.13</v>
      </c>
      <c r="N15" s="15"/>
    </row>
    <row r="16" spans="1:14" s="1" customFormat="1" ht="15" customHeight="1" x14ac:dyDescent="0.25">
      <c r="A16" s="12" t="s">
        <v>97</v>
      </c>
      <c r="B16" s="13" t="s">
        <v>98</v>
      </c>
      <c r="C16" s="30">
        <v>82</v>
      </c>
      <c r="D16" s="29">
        <v>7627</v>
      </c>
      <c r="E16" s="30">
        <v>0</v>
      </c>
      <c r="F16" s="29">
        <v>47018</v>
      </c>
      <c r="G16" s="31">
        <v>0</v>
      </c>
      <c r="H16" s="31">
        <v>0.16220000000000001</v>
      </c>
      <c r="I16" s="32">
        <v>5</v>
      </c>
      <c r="J16" s="32">
        <v>5</v>
      </c>
      <c r="K16" s="32">
        <v>0</v>
      </c>
      <c r="L16" s="32">
        <v>5</v>
      </c>
      <c r="M16" s="33">
        <v>5</v>
      </c>
      <c r="N16" s="15"/>
    </row>
    <row r="17" spans="1:14" s="1" customFormat="1" ht="15" customHeight="1" x14ac:dyDescent="0.25">
      <c r="A17" s="12" t="s">
        <v>104</v>
      </c>
      <c r="B17" s="13" t="s">
        <v>105</v>
      </c>
      <c r="C17" s="29">
        <v>13208</v>
      </c>
      <c r="D17" s="30">
        <v>0</v>
      </c>
      <c r="E17" s="29">
        <v>68487</v>
      </c>
      <c r="F17" s="30">
        <v>0</v>
      </c>
      <c r="G17" s="31">
        <v>0.19289999999999999</v>
      </c>
      <c r="H17" s="31">
        <v>0</v>
      </c>
      <c r="I17" s="32">
        <v>5</v>
      </c>
      <c r="J17" s="32">
        <v>5</v>
      </c>
      <c r="K17" s="32">
        <v>5</v>
      </c>
      <c r="L17" s="32">
        <v>0</v>
      </c>
      <c r="M17" s="33">
        <v>5</v>
      </c>
      <c r="N17" s="15"/>
    </row>
    <row r="18" spans="1:14" s="1" customFormat="1" ht="15" customHeight="1" x14ac:dyDescent="0.25">
      <c r="A18" s="12" t="s">
        <v>111</v>
      </c>
      <c r="B18" s="13" t="s">
        <v>112</v>
      </c>
      <c r="C18" s="30">
        <v>12</v>
      </c>
      <c r="D18" s="29">
        <v>2345</v>
      </c>
      <c r="E18" s="30">
        <v>0</v>
      </c>
      <c r="F18" s="29">
        <v>18364</v>
      </c>
      <c r="G18" s="31">
        <v>0</v>
      </c>
      <c r="H18" s="31">
        <v>0.12770000000000001</v>
      </c>
      <c r="I18" s="32">
        <v>5</v>
      </c>
      <c r="J18" s="32">
        <v>5</v>
      </c>
      <c r="K18" s="32">
        <v>0</v>
      </c>
      <c r="L18" s="32">
        <v>5</v>
      </c>
      <c r="M18" s="33">
        <v>5</v>
      </c>
      <c r="N18" s="15"/>
    </row>
    <row r="19" spans="1:14" s="1" customFormat="1" ht="15" customHeight="1" x14ac:dyDescent="0.25">
      <c r="A19" s="12" t="s">
        <v>118</v>
      </c>
      <c r="B19" s="13" t="s">
        <v>119</v>
      </c>
      <c r="C19" s="29">
        <v>5968</v>
      </c>
      <c r="D19" s="30">
        <v>449</v>
      </c>
      <c r="E19" s="29">
        <v>18890</v>
      </c>
      <c r="F19" s="29">
        <v>4579</v>
      </c>
      <c r="G19" s="31">
        <v>0.31590000000000001</v>
      </c>
      <c r="H19" s="31">
        <v>9.8100000000000007E-2</v>
      </c>
      <c r="I19" s="32">
        <v>0.9657</v>
      </c>
      <c r="J19" s="32">
        <v>5</v>
      </c>
      <c r="K19" s="32">
        <v>0.77739999999999998</v>
      </c>
      <c r="L19" s="32">
        <v>0.97499999999999998</v>
      </c>
      <c r="M19" s="33">
        <v>1.75</v>
      </c>
      <c r="N19" s="15"/>
    </row>
    <row r="20" spans="1:14" s="1" customFormat="1" ht="15" customHeight="1" x14ac:dyDescent="0.25">
      <c r="A20" s="12" t="s">
        <v>131</v>
      </c>
      <c r="B20" s="13" t="s">
        <v>132</v>
      </c>
      <c r="C20" s="29">
        <v>18478</v>
      </c>
      <c r="D20" s="29">
        <v>3385</v>
      </c>
      <c r="E20" s="29">
        <v>79217</v>
      </c>
      <c r="F20" s="29">
        <v>25562</v>
      </c>
      <c r="G20" s="31">
        <v>0.23330000000000001</v>
      </c>
      <c r="H20" s="31">
        <v>0.13239999999999999</v>
      </c>
      <c r="I20" s="32">
        <v>4.6932</v>
      </c>
      <c r="J20" s="32">
        <v>5</v>
      </c>
      <c r="K20" s="32">
        <v>3.5480999999999998</v>
      </c>
      <c r="L20" s="32">
        <v>1.22</v>
      </c>
      <c r="M20" s="33">
        <v>4.7699999999999996</v>
      </c>
      <c r="N20" s="15"/>
    </row>
    <row r="21" spans="1:14" s="1" customFormat="1" ht="15" customHeight="1" x14ac:dyDescent="0.25">
      <c r="A21" s="12" t="s">
        <v>144</v>
      </c>
      <c r="B21" s="13" t="s">
        <v>145</v>
      </c>
      <c r="C21" s="29">
        <v>12404</v>
      </c>
      <c r="D21" s="29">
        <v>1633</v>
      </c>
      <c r="E21" s="29">
        <v>47164</v>
      </c>
      <c r="F21" s="29">
        <v>13072</v>
      </c>
      <c r="G21" s="31">
        <v>0.26300000000000001</v>
      </c>
      <c r="H21" s="31">
        <v>0.1249</v>
      </c>
      <c r="I21" s="32">
        <v>3.3529</v>
      </c>
      <c r="J21" s="32">
        <v>5</v>
      </c>
      <c r="K21" s="32">
        <v>2.6253000000000002</v>
      </c>
      <c r="L21" s="32">
        <v>1.085</v>
      </c>
      <c r="M21" s="33">
        <v>3.71</v>
      </c>
      <c r="N21" s="15"/>
    </row>
    <row r="22" spans="1:14" s="1" customFormat="1" ht="15" customHeight="1" x14ac:dyDescent="0.25">
      <c r="A22" s="12" t="s">
        <v>157</v>
      </c>
      <c r="B22" s="13" t="s">
        <v>158</v>
      </c>
      <c r="C22" s="29">
        <v>7510</v>
      </c>
      <c r="D22" s="29">
        <v>1062</v>
      </c>
      <c r="E22" s="29">
        <v>33628</v>
      </c>
      <c r="F22" s="29">
        <v>8648</v>
      </c>
      <c r="G22" s="31">
        <v>0.2233</v>
      </c>
      <c r="H22" s="31">
        <v>0.12280000000000001</v>
      </c>
      <c r="I22" s="32">
        <v>5</v>
      </c>
      <c r="J22" s="32">
        <v>5</v>
      </c>
      <c r="K22" s="32">
        <v>3.9750000000000001</v>
      </c>
      <c r="L22" s="32">
        <v>1.0249999999999999</v>
      </c>
      <c r="M22" s="33">
        <v>5</v>
      </c>
      <c r="N22" s="15"/>
    </row>
    <row r="23" spans="1:14" s="1" customFormat="1" ht="15" customHeight="1" x14ac:dyDescent="0.25">
      <c r="A23" s="12" t="s">
        <v>170</v>
      </c>
      <c r="B23" s="13" t="s">
        <v>171</v>
      </c>
      <c r="C23" s="29">
        <v>3634</v>
      </c>
      <c r="D23" s="30">
        <v>386</v>
      </c>
      <c r="E23" s="29">
        <v>14050</v>
      </c>
      <c r="F23" s="29">
        <v>3520</v>
      </c>
      <c r="G23" s="31">
        <v>0.2586</v>
      </c>
      <c r="H23" s="31">
        <v>0.10970000000000001</v>
      </c>
      <c r="I23" s="32">
        <v>3.5514999999999999</v>
      </c>
      <c r="J23" s="32">
        <v>5</v>
      </c>
      <c r="K23" s="32">
        <v>2.8412000000000002</v>
      </c>
      <c r="L23" s="32">
        <v>1</v>
      </c>
      <c r="M23" s="33">
        <v>3.84</v>
      </c>
      <c r="N23" s="15"/>
    </row>
    <row r="24" spans="1:14" s="1" customFormat="1" ht="15" customHeight="1" x14ac:dyDescent="0.25">
      <c r="A24" s="12" t="s">
        <v>183</v>
      </c>
      <c r="B24" s="13" t="s">
        <v>184</v>
      </c>
      <c r="C24" s="29">
        <v>2678</v>
      </c>
      <c r="D24" s="30">
        <v>305</v>
      </c>
      <c r="E24" s="29">
        <v>10445</v>
      </c>
      <c r="F24" s="29">
        <v>2338</v>
      </c>
      <c r="G24" s="31">
        <v>0.25640000000000002</v>
      </c>
      <c r="H24" s="31">
        <v>0.1305</v>
      </c>
      <c r="I24" s="32">
        <v>3.6507999999999998</v>
      </c>
      <c r="J24" s="32">
        <v>5</v>
      </c>
      <c r="K24" s="32">
        <v>2.9826999999999999</v>
      </c>
      <c r="L24" s="32">
        <v>0.91500000000000004</v>
      </c>
      <c r="M24" s="33">
        <v>3.9</v>
      </c>
      <c r="N24" s="15"/>
    </row>
    <row r="25" spans="1:14" s="1" customFormat="1" ht="15" customHeight="1" x14ac:dyDescent="0.25">
      <c r="A25" s="12" t="s">
        <v>196</v>
      </c>
      <c r="B25" s="13" t="s">
        <v>197</v>
      </c>
      <c r="C25" s="29">
        <v>3073</v>
      </c>
      <c r="D25" s="30">
        <v>235</v>
      </c>
      <c r="E25" s="29">
        <v>13805</v>
      </c>
      <c r="F25" s="29">
        <v>2992</v>
      </c>
      <c r="G25" s="31">
        <v>0.22259999999999999</v>
      </c>
      <c r="H25" s="31">
        <v>7.85E-2</v>
      </c>
      <c r="I25" s="32">
        <v>5</v>
      </c>
      <c r="J25" s="32">
        <v>5</v>
      </c>
      <c r="K25" s="32">
        <v>4.1100000000000003</v>
      </c>
      <c r="L25" s="32">
        <v>0.89</v>
      </c>
      <c r="M25" s="33">
        <v>5</v>
      </c>
      <c r="N25" s="15"/>
    </row>
    <row r="26" spans="1:14" s="1" customFormat="1" ht="15" customHeight="1" x14ac:dyDescent="0.25">
      <c r="A26" s="12" t="s">
        <v>209</v>
      </c>
      <c r="B26" s="13" t="s">
        <v>210</v>
      </c>
      <c r="C26" s="29">
        <v>3026</v>
      </c>
      <c r="D26" s="30">
        <v>347</v>
      </c>
      <c r="E26" s="29">
        <v>11198</v>
      </c>
      <c r="F26" s="29">
        <v>2780</v>
      </c>
      <c r="G26" s="31">
        <v>0.2702</v>
      </c>
      <c r="H26" s="31">
        <v>0.12479999999999999</v>
      </c>
      <c r="I26" s="32">
        <v>3.028</v>
      </c>
      <c r="J26" s="32">
        <v>5</v>
      </c>
      <c r="K26" s="32">
        <v>2.4253999999999998</v>
      </c>
      <c r="L26" s="32">
        <v>0.995</v>
      </c>
      <c r="M26" s="33">
        <v>3.42</v>
      </c>
      <c r="N26" s="15"/>
    </row>
    <row r="27" spans="1:14" s="1" customFormat="1" ht="15" customHeight="1" x14ac:dyDescent="0.25">
      <c r="A27" s="12" t="s">
        <v>222</v>
      </c>
      <c r="B27" s="13" t="s">
        <v>223</v>
      </c>
      <c r="C27" s="29">
        <v>7287</v>
      </c>
      <c r="D27" s="29">
        <v>1353</v>
      </c>
      <c r="E27" s="29">
        <v>36729</v>
      </c>
      <c r="F27" s="29">
        <v>11050</v>
      </c>
      <c r="G27" s="31">
        <v>0.19839999999999999</v>
      </c>
      <c r="H27" s="31">
        <v>0.12239999999999999</v>
      </c>
      <c r="I27" s="32">
        <v>5</v>
      </c>
      <c r="J27" s="32">
        <v>5</v>
      </c>
      <c r="K27" s="32">
        <v>3.8450000000000002</v>
      </c>
      <c r="L27" s="32">
        <v>1.155</v>
      </c>
      <c r="M27" s="33">
        <v>5</v>
      </c>
      <c r="N27" s="15"/>
    </row>
    <row r="28" spans="1:14" s="1" customFormat="1" ht="15" customHeight="1" x14ac:dyDescent="0.25">
      <c r="A28" s="12" t="s">
        <v>235</v>
      </c>
      <c r="B28" s="13" t="s">
        <v>236</v>
      </c>
      <c r="C28" s="29">
        <v>8592</v>
      </c>
      <c r="D28" s="29">
        <v>1098</v>
      </c>
      <c r="E28" s="29">
        <v>32703</v>
      </c>
      <c r="F28" s="29">
        <v>9424</v>
      </c>
      <c r="G28" s="31">
        <v>0.26269999999999999</v>
      </c>
      <c r="H28" s="31">
        <v>0.11650000000000001</v>
      </c>
      <c r="I28" s="32">
        <v>3.3664000000000001</v>
      </c>
      <c r="J28" s="32">
        <v>5</v>
      </c>
      <c r="K28" s="32">
        <v>2.6122999999999998</v>
      </c>
      <c r="L28" s="32">
        <v>1.1200000000000001</v>
      </c>
      <c r="M28" s="33">
        <v>3.73</v>
      </c>
      <c r="N28" s="15"/>
    </row>
    <row r="29" spans="1:14" s="1" customFormat="1" ht="15" customHeight="1" x14ac:dyDescent="0.25">
      <c r="A29" s="12" t="s">
        <v>248</v>
      </c>
      <c r="B29" s="13" t="s">
        <v>249</v>
      </c>
      <c r="C29" s="29">
        <v>2085</v>
      </c>
      <c r="D29" s="30">
        <v>230</v>
      </c>
      <c r="E29" s="29">
        <v>9872</v>
      </c>
      <c r="F29" s="29">
        <v>2318</v>
      </c>
      <c r="G29" s="31">
        <v>0.2112</v>
      </c>
      <c r="H29" s="31">
        <v>9.9199999999999997E-2</v>
      </c>
      <c r="I29" s="32">
        <v>5</v>
      </c>
      <c r="J29" s="32">
        <v>5</v>
      </c>
      <c r="K29" s="32">
        <v>4.05</v>
      </c>
      <c r="L29" s="32">
        <v>0.95</v>
      </c>
      <c r="M29" s="33">
        <v>5</v>
      </c>
      <c r="N29" s="15"/>
    </row>
    <row r="30" spans="1:14" s="1" customFormat="1" ht="15" customHeight="1" x14ac:dyDescent="0.25">
      <c r="A30" s="12" t="s">
        <v>261</v>
      </c>
      <c r="B30" s="13" t="s">
        <v>262</v>
      </c>
      <c r="C30" s="29">
        <v>3582</v>
      </c>
      <c r="D30" s="30">
        <v>638</v>
      </c>
      <c r="E30" s="29">
        <v>18011</v>
      </c>
      <c r="F30" s="29">
        <v>5100</v>
      </c>
      <c r="G30" s="31">
        <v>0.19889999999999999</v>
      </c>
      <c r="H30" s="31">
        <v>0.12509999999999999</v>
      </c>
      <c r="I30" s="32">
        <v>5</v>
      </c>
      <c r="J30" s="32">
        <v>5</v>
      </c>
      <c r="K30" s="32">
        <v>3.895</v>
      </c>
      <c r="L30" s="32">
        <v>1.105</v>
      </c>
      <c r="M30" s="33">
        <v>5</v>
      </c>
      <c r="N30" s="15"/>
    </row>
    <row r="31" spans="1:14" s="1" customFormat="1" ht="15" customHeight="1" x14ac:dyDescent="0.25">
      <c r="A31" s="12" t="s">
        <v>274</v>
      </c>
      <c r="B31" s="13" t="s">
        <v>275</v>
      </c>
      <c r="C31" s="29">
        <v>3266</v>
      </c>
      <c r="D31" s="30">
        <v>427</v>
      </c>
      <c r="E31" s="29">
        <v>11372</v>
      </c>
      <c r="F31" s="29">
        <v>2871</v>
      </c>
      <c r="G31" s="31">
        <v>0.28720000000000001</v>
      </c>
      <c r="H31" s="31">
        <v>0.1487</v>
      </c>
      <c r="I31" s="32">
        <v>2.2608000000000001</v>
      </c>
      <c r="J31" s="32">
        <v>5</v>
      </c>
      <c r="K31" s="32">
        <v>1.8041</v>
      </c>
      <c r="L31" s="32">
        <v>1.01</v>
      </c>
      <c r="M31" s="33">
        <v>2.81</v>
      </c>
      <c r="N31" s="15"/>
    </row>
    <row r="32" spans="1:14" s="1" customFormat="1" ht="15" customHeight="1" x14ac:dyDescent="0.25">
      <c r="A32" s="12" t="s">
        <v>287</v>
      </c>
      <c r="B32" s="13" t="s">
        <v>288</v>
      </c>
      <c r="C32" s="29">
        <v>7929</v>
      </c>
      <c r="D32" s="29">
        <v>1007</v>
      </c>
      <c r="E32" s="29">
        <v>28374</v>
      </c>
      <c r="F32" s="29">
        <v>7857</v>
      </c>
      <c r="G32" s="31">
        <v>0.27939999999999998</v>
      </c>
      <c r="H32" s="31">
        <v>0.12820000000000001</v>
      </c>
      <c r="I32" s="32">
        <v>2.6128</v>
      </c>
      <c r="J32" s="32">
        <v>5</v>
      </c>
      <c r="K32" s="32">
        <v>2.0457999999999998</v>
      </c>
      <c r="L32" s="32">
        <v>1.085</v>
      </c>
      <c r="M32" s="33">
        <v>3.13</v>
      </c>
      <c r="N32" s="15"/>
    </row>
    <row r="33" spans="1:14" s="1" customFormat="1" ht="15" customHeight="1" x14ac:dyDescent="0.25">
      <c r="A33" s="12" t="s">
        <v>300</v>
      </c>
      <c r="B33" s="13" t="s">
        <v>301</v>
      </c>
      <c r="C33" s="29">
        <v>3064</v>
      </c>
      <c r="D33" s="30">
        <v>282</v>
      </c>
      <c r="E33" s="29">
        <v>11931</v>
      </c>
      <c r="F33" s="29">
        <v>2729</v>
      </c>
      <c r="G33" s="31">
        <v>0.25679999999999997</v>
      </c>
      <c r="H33" s="31">
        <v>0.1033</v>
      </c>
      <c r="I33" s="32">
        <v>3.6326999999999998</v>
      </c>
      <c r="J33" s="32">
        <v>5</v>
      </c>
      <c r="K33" s="32">
        <v>2.9569999999999999</v>
      </c>
      <c r="L33" s="32">
        <v>0.93</v>
      </c>
      <c r="M33" s="33">
        <v>3.89</v>
      </c>
      <c r="N33" s="15"/>
    </row>
    <row r="34" spans="1:14" s="1" customFormat="1" ht="15" customHeight="1" x14ac:dyDescent="0.25">
      <c r="A34" s="12" t="s">
        <v>311</v>
      </c>
      <c r="B34" s="13" t="s">
        <v>312</v>
      </c>
      <c r="C34" s="29">
        <v>4515</v>
      </c>
      <c r="D34" s="30">
        <v>672</v>
      </c>
      <c r="E34" s="29">
        <v>20100</v>
      </c>
      <c r="F34" s="29">
        <v>5937</v>
      </c>
      <c r="G34" s="31">
        <v>0.22459999999999999</v>
      </c>
      <c r="H34" s="31">
        <v>0.1132</v>
      </c>
      <c r="I34" s="32">
        <v>5</v>
      </c>
      <c r="J34" s="32">
        <v>5</v>
      </c>
      <c r="K34" s="32">
        <v>3.86</v>
      </c>
      <c r="L34" s="32">
        <v>1.1399999999999999</v>
      </c>
      <c r="M34" s="33">
        <v>5</v>
      </c>
      <c r="N34" s="15"/>
    </row>
    <row r="35" spans="1:14" s="1" customFormat="1" ht="15" customHeight="1" x14ac:dyDescent="0.25">
      <c r="A35" s="12" t="s">
        <v>324</v>
      </c>
      <c r="B35" s="13" t="s">
        <v>325</v>
      </c>
      <c r="C35" s="29">
        <v>5929</v>
      </c>
      <c r="D35" s="30">
        <v>672</v>
      </c>
      <c r="E35" s="29">
        <v>23559</v>
      </c>
      <c r="F35" s="29">
        <v>6741</v>
      </c>
      <c r="G35" s="31">
        <v>0.25169999999999998</v>
      </c>
      <c r="H35" s="31">
        <v>9.9699999999999997E-2</v>
      </c>
      <c r="I35" s="32">
        <v>3.8628999999999998</v>
      </c>
      <c r="J35" s="32">
        <v>5</v>
      </c>
      <c r="K35" s="32">
        <v>3.0053000000000001</v>
      </c>
      <c r="L35" s="32">
        <v>1.1100000000000001</v>
      </c>
      <c r="M35" s="33">
        <v>4.12</v>
      </c>
      <c r="N35" s="15"/>
    </row>
    <row r="36" spans="1:14" s="1" customFormat="1" ht="15" customHeight="1" x14ac:dyDescent="0.25">
      <c r="A36" s="12" t="s">
        <v>337</v>
      </c>
      <c r="B36" s="13" t="s">
        <v>338</v>
      </c>
      <c r="C36" s="29">
        <v>3543</v>
      </c>
      <c r="D36" s="30">
        <v>361</v>
      </c>
      <c r="E36" s="29">
        <v>14391</v>
      </c>
      <c r="F36" s="29">
        <v>3960</v>
      </c>
      <c r="G36" s="31">
        <v>0.2462</v>
      </c>
      <c r="H36" s="31">
        <v>9.1200000000000003E-2</v>
      </c>
      <c r="I36" s="32">
        <v>4.1111000000000004</v>
      </c>
      <c r="J36" s="32">
        <v>5</v>
      </c>
      <c r="K36" s="32">
        <v>3.2231000000000001</v>
      </c>
      <c r="L36" s="32">
        <v>1.08</v>
      </c>
      <c r="M36" s="33">
        <v>4.3</v>
      </c>
      <c r="N36" s="15"/>
    </row>
    <row r="37" spans="1:14" s="1" customFormat="1" ht="15" customHeight="1" x14ac:dyDescent="0.25">
      <c r="A37" s="12" t="s">
        <v>350</v>
      </c>
      <c r="B37" s="13" t="s">
        <v>351</v>
      </c>
      <c r="C37" s="29">
        <v>13547</v>
      </c>
      <c r="D37" s="29">
        <v>3534</v>
      </c>
      <c r="E37" s="29">
        <v>66136</v>
      </c>
      <c r="F37" s="29">
        <v>21139</v>
      </c>
      <c r="G37" s="31">
        <v>0.20480000000000001</v>
      </c>
      <c r="H37" s="31">
        <v>0.16719999999999999</v>
      </c>
      <c r="I37" s="32">
        <v>5</v>
      </c>
      <c r="J37" s="32">
        <v>5</v>
      </c>
      <c r="K37" s="32">
        <v>3.79</v>
      </c>
      <c r="L37" s="32">
        <v>1.21</v>
      </c>
      <c r="M37" s="33">
        <v>5</v>
      </c>
      <c r="N37" s="15"/>
    </row>
    <row r="38" spans="1:14" s="1" customFormat="1" ht="15" customHeight="1" x14ac:dyDescent="0.25">
      <c r="A38" s="12" t="s">
        <v>363</v>
      </c>
      <c r="B38" s="13" t="s">
        <v>364</v>
      </c>
      <c r="C38" s="29">
        <v>3678</v>
      </c>
      <c r="D38" s="30">
        <v>705</v>
      </c>
      <c r="E38" s="29">
        <v>16884</v>
      </c>
      <c r="F38" s="29">
        <v>5382</v>
      </c>
      <c r="G38" s="31">
        <v>0.21779999999999999</v>
      </c>
      <c r="H38" s="31">
        <v>0.13100000000000001</v>
      </c>
      <c r="I38" s="32">
        <v>5</v>
      </c>
      <c r="J38" s="32">
        <v>5</v>
      </c>
      <c r="K38" s="32">
        <v>3.79</v>
      </c>
      <c r="L38" s="32">
        <v>1.21</v>
      </c>
      <c r="M38" s="33">
        <v>5</v>
      </c>
      <c r="N38" s="15"/>
    </row>
    <row r="39" spans="1:14" s="1" customFormat="1" ht="15" customHeight="1" x14ac:dyDescent="0.25">
      <c r="A39" s="12" t="s">
        <v>376</v>
      </c>
      <c r="B39" s="13" t="s">
        <v>377</v>
      </c>
      <c r="C39" s="29">
        <v>6034</v>
      </c>
      <c r="D39" s="30">
        <v>711</v>
      </c>
      <c r="E39" s="29">
        <v>17887</v>
      </c>
      <c r="F39" s="29">
        <v>4679</v>
      </c>
      <c r="G39" s="31">
        <v>0.33729999999999999</v>
      </c>
      <c r="H39" s="31">
        <v>0.152</v>
      </c>
      <c r="I39" s="32">
        <v>0</v>
      </c>
      <c r="J39" s="32">
        <v>5</v>
      </c>
      <c r="K39" s="32">
        <v>0</v>
      </c>
      <c r="L39" s="32">
        <v>1.0349999999999999</v>
      </c>
      <c r="M39" s="33">
        <v>1.04</v>
      </c>
      <c r="N39" s="15"/>
    </row>
    <row r="40" spans="1:14" s="1" customFormat="1" ht="15" customHeight="1" x14ac:dyDescent="0.25">
      <c r="A40" s="12" t="s">
        <v>389</v>
      </c>
      <c r="B40" s="13" t="s">
        <v>390</v>
      </c>
      <c r="C40" s="29">
        <v>4774</v>
      </c>
      <c r="D40" s="30">
        <v>743</v>
      </c>
      <c r="E40" s="29">
        <v>17568</v>
      </c>
      <c r="F40" s="29">
        <v>5463</v>
      </c>
      <c r="G40" s="31">
        <v>0.2717</v>
      </c>
      <c r="H40" s="31">
        <v>0.13600000000000001</v>
      </c>
      <c r="I40" s="32">
        <v>2.9603000000000002</v>
      </c>
      <c r="J40" s="32">
        <v>5</v>
      </c>
      <c r="K40" s="32">
        <v>2.2587000000000002</v>
      </c>
      <c r="L40" s="32">
        <v>1.1850000000000001</v>
      </c>
      <c r="M40" s="33">
        <v>3.44</v>
      </c>
      <c r="N40" s="15"/>
    </row>
    <row r="41" spans="1:14" s="1" customFormat="1" ht="15" customHeight="1" x14ac:dyDescent="0.25">
      <c r="A41" s="12" t="s">
        <v>402</v>
      </c>
      <c r="B41" s="13" t="s">
        <v>403</v>
      </c>
      <c r="C41" s="29">
        <v>6720</v>
      </c>
      <c r="D41" s="29">
        <v>1014</v>
      </c>
      <c r="E41" s="29">
        <v>28465</v>
      </c>
      <c r="F41" s="29">
        <v>8418</v>
      </c>
      <c r="G41" s="31">
        <v>0.2361</v>
      </c>
      <c r="H41" s="31">
        <v>0.1205</v>
      </c>
      <c r="I41" s="32">
        <v>4.5667999999999997</v>
      </c>
      <c r="J41" s="32">
        <v>5</v>
      </c>
      <c r="K41" s="32">
        <v>3.5255999999999998</v>
      </c>
      <c r="L41" s="32">
        <v>1.1399999999999999</v>
      </c>
      <c r="M41" s="33">
        <v>4.67</v>
      </c>
      <c r="N41" s="15"/>
    </row>
    <row r="42" spans="1:14" s="1" customFormat="1" ht="15" customHeight="1" x14ac:dyDescent="0.25">
      <c r="A42" s="12" t="s">
        <v>415</v>
      </c>
      <c r="B42" s="13" t="s">
        <v>416</v>
      </c>
      <c r="C42" s="29">
        <v>1729</v>
      </c>
      <c r="D42" s="30">
        <v>98</v>
      </c>
      <c r="E42" s="29">
        <v>9478</v>
      </c>
      <c r="F42" s="29">
        <v>1709</v>
      </c>
      <c r="G42" s="31">
        <v>0.18240000000000001</v>
      </c>
      <c r="H42" s="31">
        <v>5.7299999999999997E-2</v>
      </c>
      <c r="I42" s="32">
        <v>5</v>
      </c>
      <c r="J42" s="32">
        <v>5</v>
      </c>
      <c r="K42" s="32">
        <v>4.2350000000000003</v>
      </c>
      <c r="L42" s="32">
        <v>0.76500000000000001</v>
      </c>
      <c r="M42" s="33">
        <v>5</v>
      </c>
      <c r="N42" s="15"/>
    </row>
    <row r="43" spans="1:14" s="1" customFormat="1" ht="15" customHeight="1" x14ac:dyDescent="0.25">
      <c r="A43" s="12" t="s">
        <v>427</v>
      </c>
      <c r="B43" s="13" t="s">
        <v>428</v>
      </c>
      <c r="C43" s="29">
        <v>12981</v>
      </c>
      <c r="D43" s="29">
        <v>2268</v>
      </c>
      <c r="E43" s="29">
        <v>46585</v>
      </c>
      <c r="F43" s="29">
        <v>15806</v>
      </c>
      <c r="G43" s="31">
        <v>0.2787</v>
      </c>
      <c r="H43" s="31">
        <v>0.14349999999999999</v>
      </c>
      <c r="I43" s="32">
        <v>2.6444000000000001</v>
      </c>
      <c r="J43" s="32">
        <v>5</v>
      </c>
      <c r="K43" s="32">
        <v>1.9754</v>
      </c>
      <c r="L43" s="32">
        <v>1.2649999999999999</v>
      </c>
      <c r="M43" s="33">
        <v>3.24</v>
      </c>
      <c r="N43" s="15"/>
    </row>
    <row r="44" spans="1:14" s="1" customFormat="1" ht="15" customHeight="1" x14ac:dyDescent="0.25">
      <c r="A44" s="12" t="s">
        <v>440</v>
      </c>
      <c r="B44" s="13" t="s">
        <v>441</v>
      </c>
      <c r="C44" s="29">
        <v>10697</v>
      </c>
      <c r="D44" s="29">
        <v>1724</v>
      </c>
      <c r="E44" s="29">
        <v>44691</v>
      </c>
      <c r="F44" s="29">
        <v>12770</v>
      </c>
      <c r="G44" s="31">
        <v>0.2394</v>
      </c>
      <c r="H44" s="31">
        <v>0.13500000000000001</v>
      </c>
      <c r="I44" s="32">
        <v>4.4179000000000004</v>
      </c>
      <c r="J44" s="32">
        <v>5</v>
      </c>
      <c r="K44" s="32">
        <v>3.4371</v>
      </c>
      <c r="L44" s="32">
        <v>1.1100000000000001</v>
      </c>
      <c r="M44" s="33">
        <v>4.55</v>
      </c>
      <c r="N44" s="15"/>
    </row>
    <row r="45" spans="1:14" s="1" customFormat="1" ht="15" customHeight="1" x14ac:dyDescent="0.25">
      <c r="A45" s="12" t="s">
        <v>453</v>
      </c>
      <c r="B45" s="13" t="s">
        <v>454</v>
      </c>
      <c r="C45" s="29">
        <v>2521</v>
      </c>
      <c r="D45" s="30">
        <v>353</v>
      </c>
      <c r="E45" s="29">
        <v>16767</v>
      </c>
      <c r="F45" s="29">
        <v>4793</v>
      </c>
      <c r="G45" s="31">
        <v>0.15040000000000001</v>
      </c>
      <c r="H45" s="31">
        <v>7.3599999999999999E-2</v>
      </c>
      <c r="I45" s="32">
        <v>5</v>
      </c>
      <c r="J45" s="32">
        <v>5</v>
      </c>
      <c r="K45" s="32">
        <v>3.89</v>
      </c>
      <c r="L45" s="32">
        <v>1.1100000000000001</v>
      </c>
      <c r="M45" s="33">
        <v>5</v>
      </c>
      <c r="N45" s="15"/>
    </row>
    <row r="46" spans="1:14" s="1" customFormat="1" ht="15" customHeight="1" x14ac:dyDescent="0.25">
      <c r="A46" s="12" t="s">
        <v>466</v>
      </c>
      <c r="B46" s="13" t="s">
        <v>467</v>
      </c>
      <c r="C46" s="29">
        <v>4578</v>
      </c>
      <c r="D46" s="29">
        <v>1095</v>
      </c>
      <c r="E46" s="29">
        <v>18594</v>
      </c>
      <c r="F46" s="29">
        <v>6529</v>
      </c>
      <c r="G46" s="31">
        <v>0.2462</v>
      </c>
      <c r="H46" s="31">
        <v>0.16769999999999999</v>
      </c>
      <c r="I46" s="32">
        <v>4.1111000000000004</v>
      </c>
      <c r="J46" s="32">
        <v>5</v>
      </c>
      <c r="K46" s="32">
        <v>3.0421999999999998</v>
      </c>
      <c r="L46" s="32">
        <v>1.3</v>
      </c>
      <c r="M46" s="33">
        <v>4.34</v>
      </c>
      <c r="N46" s="15"/>
    </row>
    <row r="47" spans="1:14" s="1" customFormat="1" ht="15" customHeight="1" x14ac:dyDescent="0.25">
      <c r="A47" s="12" t="s">
        <v>479</v>
      </c>
      <c r="B47" s="13" t="s">
        <v>480</v>
      </c>
      <c r="C47" s="29">
        <v>2192</v>
      </c>
      <c r="D47" s="30">
        <v>245</v>
      </c>
      <c r="E47" s="29">
        <v>13592</v>
      </c>
      <c r="F47" s="29">
        <v>3194</v>
      </c>
      <c r="G47" s="31">
        <v>0.1613</v>
      </c>
      <c r="H47" s="31">
        <v>7.6700000000000004E-2</v>
      </c>
      <c r="I47" s="32">
        <v>5</v>
      </c>
      <c r="J47" s="32">
        <v>5</v>
      </c>
      <c r="K47" s="32">
        <v>4.05</v>
      </c>
      <c r="L47" s="32">
        <v>0.95</v>
      </c>
      <c r="M47" s="33">
        <v>5</v>
      </c>
      <c r="N47" s="15"/>
    </row>
    <row r="48" spans="1:14" s="1" customFormat="1" ht="15" customHeight="1" x14ac:dyDescent="0.25">
      <c r="A48" s="12" t="s">
        <v>492</v>
      </c>
      <c r="B48" s="13" t="s">
        <v>493</v>
      </c>
      <c r="C48" s="29">
        <v>3168</v>
      </c>
      <c r="D48" s="30">
        <v>263</v>
      </c>
      <c r="E48" s="29">
        <v>12825</v>
      </c>
      <c r="F48" s="29">
        <v>2966</v>
      </c>
      <c r="G48" s="31">
        <v>0.247</v>
      </c>
      <c r="H48" s="31">
        <v>8.8700000000000001E-2</v>
      </c>
      <c r="I48" s="32">
        <v>4.0750000000000002</v>
      </c>
      <c r="J48" s="32">
        <v>5</v>
      </c>
      <c r="K48" s="32">
        <v>3.3089</v>
      </c>
      <c r="L48" s="32">
        <v>0.94</v>
      </c>
      <c r="M48" s="33">
        <v>4.25</v>
      </c>
      <c r="N48" s="15"/>
    </row>
    <row r="49" spans="1:14" s="1" customFormat="1" ht="15" customHeight="1" x14ac:dyDescent="0.25">
      <c r="A49" s="12" t="s">
        <v>504</v>
      </c>
      <c r="B49" s="13" t="s">
        <v>505</v>
      </c>
      <c r="C49" s="30">
        <v>698</v>
      </c>
      <c r="D49" s="30">
        <v>39</v>
      </c>
      <c r="E49" s="29">
        <v>7831</v>
      </c>
      <c r="F49" s="30">
        <v>213</v>
      </c>
      <c r="G49" s="31">
        <v>8.9099999999999999E-2</v>
      </c>
      <c r="H49" s="31">
        <v>0.18310000000000001</v>
      </c>
      <c r="I49" s="32">
        <v>5</v>
      </c>
      <c r="J49" s="32">
        <v>5</v>
      </c>
      <c r="K49" s="32">
        <v>4.87</v>
      </c>
      <c r="L49" s="32">
        <v>0.13</v>
      </c>
      <c r="M49" s="33">
        <v>5</v>
      </c>
      <c r="N49" s="15"/>
    </row>
    <row r="50" spans="1:14" s="1" customFormat="1" ht="15" customHeight="1" x14ac:dyDescent="0.25">
      <c r="A50" s="12" t="s">
        <v>515</v>
      </c>
      <c r="B50" s="13" t="s">
        <v>516</v>
      </c>
      <c r="C50" s="29">
        <v>3814</v>
      </c>
      <c r="D50" s="30">
        <v>6</v>
      </c>
      <c r="E50" s="29">
        <v>15503</v>
      </c>
      <c r="F50" s="30">
        <v>40</v>
      </c>
      <c r="G50" s="31">
        <v>0.246</v>
      </c>
      <c r="H50" s="31">
        <v>0.15</v>
      </c>
      <c r="I50" s="32">
        <v>4.1200999999999999</v>
      </c>
      <c r="J50" s="32">
        <v>5</v>
      </c>
      <c r="K50" s="32">
        <v>4.1077000000000004</v>
      </c>
      <c r="L50" s="32">
        <v>1.4999999999999999E-2</v>
      </c>
      <c r="M50" s="33">
        <v>4.12</v>
      </c>
      <c r="N50" s="15"/>
    </row>
    <row r="51" spans="1:14" s="1" customFormat="1" ht="15" customHeight="1" x14ac:dyDescent="0.25">
      <c r="A51" s="12" t="s">
        <v>524</v>
      </c>
      <c r="B51" s="13" t="s">
        <v>525</v>
      </c>
      <c r="C51" s="29">
        <v>6604</v>
      </c>
      <c r="D51" s="30">
        <v>0</v>
      </c>
      <c r="E51" s="29">
        <v>24191</v>
      </c>
      <c r="F51" s="30">
        <v>0</v>
      </c>
      <c r="G51" s="31">
        <v>0.27300000000000002</v>
      </c>
      <c r="H51" s="31">
        <v>0</v>
      </c>
      <c r="I51" s="32">
        <v>2.9016000000000002</v>
      </c>
      <c r="J51" s="32">
        <v>5</v>
      </c>
      <c r="K51" s="32">
        <v>2.9016000000000002</v>
      </c>
      <c r="L51" s="32">
        <v>0</v>
      </c>
      <c r="M51" s="33">
        <v>2.9</v>
      </c>
      <c r="N51" s="15"/>
    </row>
    <row r="52" spans="1:14" s="1" customFormat="1" ht="15" customHeight="1" x14ac:dyDescent="0.25">
      <c r="A52" s="12" t="s">
        <v>531</v>
      </c>
      <c r="B52" s="13" t="s">
        <v>532</v>
      </c>
      <c r="C52" s="29">
        <v>1249</v>
      </c>
      <c r="D52" s="30">
        <v>0</v>
      </c>
      <c r="E52" s="29">
        <v>6545</v>
      </c>
      <c r="F52" s="30">
        <v>0</v>
      </c>
      <c r="G52" s="31">
        <v>0.1908</v>
      </c>
      <c r="H52" s="31">
        <v>0</v>
      </c>
      <c r="I52" s="32">
        <v>5</v>
      </c>
      <c r="J52" s="32">
        <v>5</v>
      </c>
      <c r="K52" s="32">
        <v>5</v>
      </c>
      <c r="L52" s="32">
        <v>0</v>
      </c>
      <c r="M52" s="33">
        <v>5</v>
      </c>
      <c r="N52" s="15"/>
    </row>
    <row r="53" spans="1:14" s="1" customFormat="1" ht="15" customHeight="1" x14ac:dyDescent="0.25">
      <c r="A53" s="12" t="s">
        <v>538</v>
      </c>
      <c r="B53" s="13" t="s">
        <v>539</v>
      </c>
      <c r="C53" s="29">
        <v>1099</v>
      </c>
      <c r="D53" s="30">
        <v>0</v>
      </c>
      <c r="E53" s="29">
        <v>4215</v>
      </c>
      <c r="F53" s="30">
        <v>0</v>
      </c>
      <c r="G53" s="31">
        <v>0.26069999999999999</v>
      </c>
      <c r="H53" s="31">
        <v>0</v>
      </c>
      <c r="I53" s="32">
        <v>3.4567000000000001</v>
      </c>
      <c r="J53" s="32">
        <v>5</v>
      </c>
      <c r="K53" s="32">
        <v>3.4567000000000001</v>
      </c>
      <c r="L53" s="32">
        <v>0</v>
      </c>
      <c r="M53" s="33">
        <v>3.46</v>
      </c>
      <c r="N53" s="15"/>
    </row>
    <row r="54" spans="1:14" s="1" customFormat="1" ht="15" customHeight="1" x14ac:dyDescent="0.25">
      <c r="A54" s="12" t="s">
        <v>545</v>
      </c>
      <c r="B54" s="13" t="s">
        <v>546</v>
      </c>
      <c r="C54" s="30">
        <v>805</v>
      </c>
      <c r="D54" s="30">
        <v>0</v>
      </c>
      <c r="E54" s="29">
        <v>5342</v>
      </c>
      <c r="F54" s="30">
        <v>0</v>
      </c>
      <c r="G54" s="31">
        <v>0.1507</v>
      </c>
      <c r="H54" s="31">
        <v>0</v>
      </c>
      <c r="I54" s="32">
        <v>5</v>
      </c>
      <c r="J54" s="32">
        <v>5</v>
      </c>
      <c r="K54" s="32">
        <v>5</v>
      </c>
      <c r="L54" s="32">
        <v>0</v>
      </c>
      <c r="M54" s="33">
        <v>5</v>
      </c>
      <c r="N54" s="15"/>
    </row>
    <row r="55" spans="1:14" s="1" customFormat="1" ht="15" customHeight="1" x14ac:dyDescent="0.25">
      <c r="A55" s="12" t="s">
        <v>551</v>
      </c>
      <c r="B55" s="13" t="s">
        <v>552</v>
      </c>
      <c r="C55" s="30">
        <v>359</v>
      </c>
      <c r="D55" s="30">
        <v>0</v>
      </c>
      <c r="E55" s="29">
        <v>1621</v>
      </c>
      <c r="F55" s="30">
        <v>5</v>
      </c>
      <c r="G55" s="31">
        <v>0.2215</v>
      </c>
      <c r="H55" s="31">
        <v>0</v>
      </c>
      <c r="I55" s="32">
        <v>5</v>
      </c>
      <c r="J55" s="32">
        <v>5</v>
      </c>
      <c r="K55" s="32">
        <v>4.9850000000000003</v>
      </c>
      <c r="L55" s="32">
        <v>1.4999999999999999E-2</v>
      </c>
      <c r="M55" s="33">
        <v>5</v>
      </c>
      <c r="N55" s="15"/>
    </row>
    <row r="56" spans="1:14" s="1" customFormat="1" ht="15" customHeight="1" x14ac:dyDescent="0.25">
      <c r="A56" s="12" t="s">
        <v>555</v>
      </c>
      <c r="B56" s="13" t="s">
        <v>556</v>
      </c>
      <c r="C56" s="30">
        <v>5</v>
      </c>
      <c r="D56" s="30">
        <v>7</v>
      </c>
      <c r="E56" s="30">
        <v>58</v>
      </c>
      <c r="F56" s="30">
        <v>30</v>
      </c>
      <c r="G56" s="31">
        <v>8.6199999999999999E-2</v>
      </c>
      <c r="H56" s="31">
        <v>0.23330000000000001</v>
      </c>
      <c r="I56" s="32">
        <v>5</v>
      </c>
      <c r="J56" s="32">
        <v>0</v>
      </c>
      <c r="K56" s="32">
        <v>3.2949999999999999</v>
      </c>
      <c r="L56" s="32">
        <v>0</v>
      </c>
      <c r="M56" s="33">
        <v>3.3</v>
      </c>
      <c r="N56" s="15"/>
    </row>
  </sheetData>
  <mergeCells count="10">
    <mergeCell ref="I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90" pageOrder="overThenDown" orientation="landscape" r:id="rId1"/>
  <colBreaks count="1" manualBreakCount="1">
    <brk id="13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6"/>
  <sheetViews>
    <sheetView view="pageBreakPreview" zoomScale="120" zoomScaleNormal="100" zoomScaleSheetLayoutView="12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1" sqref="I1:M1"/>
    </sheetView>
  </sheetViews>
  <sheetFormatPr defaultColWidth="10.33203125" defaultRowHeight="11.45" customHeight="1" x14ac:dyDescent="0.25"/>
  <cols>
    <col min="1" max="1" width="9.1640625" style="4" customWidth="1"/>
    <col min="2" max="2" width="36.83203125" style="16" customWidth="1"/>
    <col min="3" max="3" width="12" style="4" customWidth="1"/>
    <col min="4" max="4" width="10.83203125" style="4" customWidth="1"/>
    <col min="5" max="5" width="12.33203125" style="4" customWidth="1"/>
    <col min="6" max="6" width="11.6640625" style="4" customWidth="1"/>
    <col min="7" max="7" width="11.5" style="4" customWidth="1"/>
    <col min="8" max="8" width="10.6640625" style="17" customWidth="1"/>
    <col min="9" max="9" width="12" style="17" customWidth="1"/>
    <col min="10" max="10" width="10.83203125" style="4" customWidth="1"/>
    <col min="11" max="11" width="11.1640625" style="2" customWidth="1"/>
    <col min="12" max="12" width="10.6640625" style="2" customWidth="1"/>
    <col min="13" max="13" width="14.83203125" style="2" customWidth="1"/>
    <col min="14" max="14" width="13.5" style="2" customWidth="1"/>
    <col min="15" max="16384" width="10.33203125" style="3"/>
  </cols>
  <sheetData>
    <row r="1" spans="1:14" s="1" customFormat="1" ht="31.5" customHeight="1" x14ac:dyDescent="0.2">
      <c r="I1" s="198" t="s">
        <v>2457</v>
      </c>
      <c r="J1" s="198"/>
      <c r="K1" s="198"/>
      <c r="L1" s="198"/>
      <c r="M1" s="198"/>
    </row>
    <row r="2" spans="1:14" s="1" customFormat="1" ht="24" customHeight="1" x14ac:dyDescent="0.2">
      <c r="A2" s="192" t="s">
        <v>2398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</row>
    <row r="3" spans="1:14" s="4" customFormat="1" ht="42" customHeight="1" x14ac:dyDescent="0.2">
      <c r="A3" s="199" t="s">
        <v>1225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</row>
    <row r="4" spans="1:14" s="2" customFormat="1" ht="80.25" customHeight="1" x14ac:dyDescent="0.25">
      <c r="A4" s="200" t="s">
        <v>1</v>
      </c>
      <c r="B4" s="202" t="s">
        <v>2</v>
      </c>
      <c r="C4" s="204" t="s">
        <v>1226</v>
      </c>
      <c r="D4" s="204"/>
      <c r="E4" s="204" t="s">
        <v>1227</v>
      </c>
      <c r="F4" s="204"/>
      <c r="G4" s="204" t="s">
        <v>1228</v>
      </c>
      <c r="H4" s="204"/>
      <c r="I4" s="204" t="s">
        <v>6</v>
      </c>
      <c r="J4" s="204"/>
      <c r="K4" s="204" t="s">
        <v>7</v>
      </c>
      <c r="L4" s="204"/>
      <c r="M4" s="5" t="s">
        <v>8</v>
      </c>
    </row>
    <row r="5" spans="1:14" s="2" customFormat="1" ht="26.1" customHeight="1" x14ac:dyDescent="0.25">
      <c r="A5" s="201"/>
      <c r="B5" s="203"/>
      <c r="C5" s="6" t="s">
        <v>9</v>
      </c>
      <c r="D5" s="7" t="s">
        <v>10</v>
      </c>
      <c r="E5" s="6" t="s">
        <v>9</v>
      </c>
      <c r="F5" s="7" t="s">
        <v>10</v>
      </c>
      <c r="G5" s="6" t="s">
        <v>9</v>
      </c>
      <c r="H5" s="7" t="s">
        <v>10</v>
      </c>
      <c r="I5" s="6" t="s">
        <v>9</v>
      </c>
      <c r="J5" s="7" t="s">
        <v>10</v>
      </c>
      <c r="K5" s="6" t="s">
        <v>9</v>
      </c>
      <c r="L5" s="7" t="s">
        <v>10</v>
      </c>
      <c r="M5" s="6" t="s">
        <v>11</v>
      </c>
    </row>
    <row r="6" spans="1:14" s="11" customFormat="1" ht="15" customHeight="1" x14ac:dyDescent="0.25">
      <c r="A6" s="8"/>
      <c r="B6" s="9" t="s">
        <v>12</v>
      </c>
      <c r="C6" s="10" t="s">
        <v>1229</v>
      </c>
      <c r="D6" s="10" t="s">
        <v>1230</v>
      </c>
      <c r="E6" s="10" t="s">
        <v>1231</v>
      </c>
      <c r="F6" s="10" t="s">
        <v>1232</v>
      </c>
      <c r="G6" s="10" t="s">
        <v>1233</v>
      </c>
      <c r="H6" s="10" t="s">
        <v>1234</v>
      </c>
      <c r="I6" s="10" t="s">
        <v>1235</v>
      </c>
      <c r="J6" s="10" t="s">
        <v>1236</v>
      </c>
      <c r="K6" s="10" t="s">
        <v>1237</v>
      </c>
      <c r="L6" s="10" t="s">
        <v>1238</v>
      </c>
      <c r="M6" s="10" t="s">
        <v>1239</v>
      </c>
    </row>
    <row r="7" spans="1:14" s="1" customFormat="1" ht="15" customHeight="1" x14ac:dyDescent="0.25">
      <c r="A7" s="12" t="s">
        <v>24</v>
      </c>
      <c r="B7" s="13" t="s">
        <v>25</v>
      </c>
      <c r="C7" s="14" t="s">
        <v>1240</v>
      </c>
      <c r="D7" s="14" t="s">
        <v>27</v>
      </c>
      <c r="E7" s="14" t="s">
        <v>1241</v>
      </c>
      <c r="F7" s="14" t="s">
        <v>27</v>
      </c>
      <c r="G7" s="14" t="s">
        <v>1242</v>
      </c>
      <c r="H7" s="14" t="s">
        <v>30</v>
      </c>
      <c r="I7" s="14" t="s">
        <v>1243</v>
      </c>
      <c r="J7" s="14" t="s">
        <v>57</v>
      </c>
      <c r="K7" s="14" t="s">
        <v>1243</v>
      </c>
      <c r="L7" s="14" t="s">
        <v>30</v>
      </c>
      <c r="M7" s="14" t="s">
        <v>1244</v>
      </c>
      <c r="N7" s="15"/>
    </row>
    <row r="8" spans="1:14" s="1" customFormat="1" ht="15" customHeight="1" x14ac:dyDescent="0.25">
      <c r="A8" s="12" t="s">
        <v>33</v>
      </c>
      <c r="B8" s="13" t="s">
        <v>34</v>
      </c>
      <c r="C8" s="14" t="s">
        <v>1245</v>
      </c>
      <c r="D8" s="14" t="s">
        <v>27</v>
      </c>
      <c r="E8" s="14" t="s">
        <v>1246</v>
      </c>
      <c r="F8" s="14" t="s">
        <v>27</v>
      </c>
      <c r="G8" s="14" t="s">
        <v>1247</v>
      </c>
      <c r="H8" s="14" t="s">
        <v>30</v>
      </c>
      <c r="I8" s="14" t="s">
        <v>57</v>
      </c>
      <c r="J8" s="14" t="s">
        <v>57</v>
      </c>
      <c r="K8" s="14" t="s">
        <v>57</v>
      </c>
      <c r="L8" s="14" t="s">
        <v>30</v>
      </c>
      <c r="M8" s="14" t="s">
        <v>979</v>
      </c>
      <c r="N8" s="15"/>
    </row>
    <row r="9" spans="1:14" s="1" customFormat="1" ht="15" customHeight="1" x14ac:dyDescent="0.25">
      <c r="A9" s="12" t="s">
        <v>40</v>
      </c>
      <c r="B9" s="13" t="s">
        <v>41</v>
      </c>
      <c r="C9" s="14" t="s">
        <v>1248</v>
      </c>
      <c r="D9" s="14" t="s">
        <v>27</v>
      </c>
      <c r="E9" s="14" t="s">
        <v>1249</v>
      </c>
      <c r="F9" s="14" t="s">
        <v>776</v>
      </c>
      <c r="G9" s="14" t="s">
        <v>1250</v>
      </c>
      <c r="H9" s="14" t="s">
        <v>30</v>
      </c>
      <c r="I9" s="14" t="s">
        <v>57</v>
      </c>
      <c r="J9" s="14" t="s">
        <v>57</v>
      </c>
      <c r="K9" s="14" t="s">
        <v>1058</v>
      </c>
      <c r="L9" s="14" t="s">
        <v>1251</v>
      </c>
      <c r="M9" s="14" t="s">
        <v>979</v>
      </c>
      <c r="N9" s="15"/>
    </row>
    <row r="10" spans="1:14" s="1" customFormat="1" ht="15" customHeight="1" x14ac:dyDescent="0.25">
      <c r="A10" s="12" t="s">
        <v>48</v>
      </c>
      <c r="B10" s="13" t="s">
        <v>49</v>
      </c>
      <c r="C10" s="14" t="s">
        <v>1252</v>
      </c>
      <c r="D10" s="14" t="s">
        <v>1117</v>
      </c>
      <c r="E10" s="14" t="s">
        <v>1253</v>
      </c>
      <c r="F10" s="14" t="s">
        <v>1254</v>
      </c>
      <c r="G10" s="14" t="s">
        <v>1255</v>
      </c>
      <c r="H10" s="14" t="s">
        <v>1256</v>
      </c>
      <c r="I10" s="14" t="s">
        <v>57</v>
      </c>
      <c r="J10" s="14" t="s">
        <v>57</v>
      </c>
      <c r="K10" s="14" t="s">
        <v>1257</v>
      </c>
      <c r="L10" s="14" t="s">
        <v>59</v>
      </c>
      <c r="M10" s="14" t="s">
        <v>979</v>
      </c>
      <c r="N10" s="15"/>
    </row>
    <row r="11" spans="1:14" s="1" customFormat="1" ht="15" customHeight="1" x14ac:dyDescent="0.25">
      <c r="A11" s="12" t="s">
        <v>61</v>
      </c>
      <c r="B11" s="13" t="s">
        <v>62</v>
      </c>
      <c r="C11" s="14" t="s">
        <v>1258</v>
      </c>
      <c r="D11" s="14" t="s">
        <v>27</v>
      </c>
      <c r="E11" s="14" t="s">
        <v>1259</v>
      </c>
      <c r="F11" s="14" t="s">
        <v>27</v>
      </c>
      <c r="G11" s="14" t="s">
        <v>1260</v>
      </c>
      <c r="H11" s="14" t="s">
        <v>30</v>
      </c>
      <c r="I11" s="14" t="s">
        <v>57</v>
      </c>
      <c r="J11" s="14" t="s">
        <v>57</v>
      </c>
      <c r="K11" s="14" t="s">
        <v>57</v>
      </c>
      <c r="L11" s="14" t="s">
        <v>30</v>
      </c>
      <c r="M11" s="14" t="s">
        <v>979</v>
      </c>
      <c r="N11" s="15"/>
    </row>
    <row r="12" spans="1:14" s="1" customFormat="1" ht="15" customHeight="1" x14ac:dyDescent="0.25">
      <c r="A12" s="12" t="s">
        <v>68</v>
      </c>
      <c r="B12" s="13" t="s">
        <v>69</v>
      </c>
      <c r="C12" s="14" t="s">
        <v>1217</v>
      </c>
      <c r="D12" s="14" t="s">
        <v>1261</v>
      </c>
      <c r="E12" s="14" t="s">
        <v>27</v>
      </c>
      <c r="F12" s="14" t="s">
        <v>1262</v>
      </c>
      <c r="G12" s="14" t="s">
        <v>30</v>
      </c>
      <c r="H12" s="14" t="s">
        <v>1263</v>
      </c>
      <c r="I12" s="14" t="s">
        <v>57</v>
      </c>
      <c r="J12" s="14" t="s">
        <v>57</v>
      </c>
      <c r="K12" s="14" t="s">
        <v>30</v>
      </c>
      <c r="L12" s="14" t="s">
        <v>57</v>
      </c>
      <c r="M12" s="14" t="s">
        <v>979</v>
      </c>
      <c r="N12" s="15"/>
    </row>
    <row r="13" spans="1:14" s="1" customFormat="1" ht="15" customHeight="1" x14ac:dyDescent="0.25">
      <c r="A13" s="12" t="s">
        <v>76</v>
      </c>
      <c r="B13" s="13" t="s">
        <v>77</v>
      </c>
      <c r="C13" s="14" t="s">
        <v>1264</v>
      </c>
      <c r="D13" s="14" t="s">
        <v>27</v>
      </c>
      <c r="E13" s="14" t="s">
        <v>1265</v>
      </c>
      <c r="F13" s="14" t="s">
        <v>27</v>
      </c>
      <c r="G13" s="14" t="s">
        <v>1266</v>
      </c>
      <c r="H13" s="14" t="s">
        <v>30</v>
      </c>
      <c r="I13" s="14" t="s">
        <v>1267</v>
      </c>
      <c r="J13" s="14" t="s">
        <v>57</v>
      </c>
      <c r="K13" s="14" t="s">
        <v>1267</v>
      </c>
      <c r="L13" s="14" t="s">
        <v>30</v>
      </c>
      <c r="M13" s="14" t="s">
        <v>670</v>
      </c>
      <c r="N13" s="15"/>
    </row>
    <row r="14" spans="1:14" s="1" customFormat="1" ht="15" customHeight="1" x14ac:dyDescent="0.25">
      <c r="A14" s="12" t="s">
        <v>83</v>
      </c>
      <c r="B14" s="13" t="s">
        <v>84</v>
      </c>
      <c r="C14" s="14" t="s">
        <v>1268</v>
      </c>
      <c r="D14" s="14" t="s">
        <v>27</v>
      </c>
      <c r="E14" s="14" t="s">
        <v>1269</v>
      </c>
      <c r="F14" s="14" t="s">
        <v>27</v>
      </c>
      <c r="G14" s="14" t="s">
        <v>1270</v>
      </c>
      <c r="H14" s="14" t="s">
        <v>30</v>
      </c>
      <c r="I14" s="14" t="s">
        <v>1271</v>
      </c>
      <c r="J14" s="14" t="s">
        <v>57</v>
      </c>
      <c r="K14" s="14" t="s">
        <v>1271</v>
      </c>
      <c r="L14" s="14" t="s">
        <v>30</v>
      </c>
      <c r="M14" s="14" t="s">
        <v>1272</v>
      </c>
      <c r="N14" s="15"/>
    </row>
    <row r="15" spans="1:14" s="1" customFormat="1" ht="15" customHeight="1" x14ac:dyDescent="0.25">
      <c r="A15" s="12" t="s">
        <v>90</v>
      </c>
      <c r="B15" s="13" t="s">
        <v>91</v>
      </c>
      <c r="C15" s="14" t="s">
        <v>1273</v>
      </c>
      <c r="D15" s="14" t="s">
        <v>27</v>
      </c>
      <c r="E15" s="14" t="s">
        <v>1274</v>
      </c>
      <c r="F15" s="14" t="s">
        <v>27</v>
      </c>
      <c r="G15" s="14" t="s">
        <v>1275</v>
      </c>
      <c r="H15" s="14" t="s">
        <v>30</v>
      </c>
      <c r="I15" s="14" t="s">
        <v>1276</v>
      </c>
      <c r="J15" s="14" t="s">
        <v>57</v>
      </c>
      <c r="K15" s="14" t="s">
        <v>1276</v>
      </c>
      <c r="L15" s="14" t="s">
        <v>30</v>
      </c>
      <c r="M15" s="14" t="s">
        <v>1277</v>
      </c>
      <c r="N15" s="15"/>
    </row>
    <row r="16" spans="1:14" s="1" customFormat="1" ht="15" customHeight="1" x14ac:dyDescent="0.25">
      <c r="A16" s="12" t="s">
        <v>97</v>
      </c>
      <c r="B16" s="13" t="s">
        <v>98</v>
      </c>
      <c r="C16" s="14" t="s">
        <v>728</v>
      </c>
      <c r="D16" s="14" t="s">
        <v>1278</v>
      </c>
      <c r="E16" s="14" t="s">
        <v>27</v>
      </c>
      <c r="F16" s="14" t="s">
        <v>1279</v>
      </c>
      <c r="G16" s="14" t="s">
        <v>30</v>
      </c>
      <c r="H16" s="14" t="s">
        <v>1280</v>
      </c>
      <c r="I16" s="14" t="s">
        <v>57</v>
      </c>
      <c r="J16" s="14" t="s">
        <v>57</v>
      </c>
      <c r="K16" s="14" t="s">
        <v>30</v>
      </c>
      <c r="L16" s="14" t="s">
        <v>57</v>
      </c>
      <c r="M16" s="14" t="s">
        <v>979</v>
      </c>
      <c r="N16" s="15"/>
    </row>
    <row r="17" spans="1:14" s="1" customFormat="1" ht="15" customHeight="1" x14ac:dyDescent="0.25">
      <c r="A17" s="12" t="s">
        <v>104</v>
      </c>
      <c r="B17" s="13" t="s">
        <v>105</v>
      </c>
      <c r="C17" s="14" t="s">
        <v>1281</v>
      </c>
      <c r="D17" s="14" t="s">
        <v>27</v>
      </c>
      <c r="E17" s="14" t="s">
        <v>1282</v>
      </c>
      <c r="F17" s="14" t="s">
        <v>27</v>
      </c>
      <c r="G17" s="14" t="s">
        <v>1283</v>
      </c>
      <c r="H17" s="14" t="s">
        <v>30</v>
      </c>
      <c r="I17" s="14" t="s">
        <v>1284</v>
      </c>
      <c r="J17" s="14" t="s">
        <v>57</v>
      </c>
      <c r="K17" s="14" t="s">
        <v>1284</v>
      </c>
      <c r="L17" s="14" t="s">
        <v>30</v>
      </c>
      <c r="M17" s="14" t="s">
        <v>1285</v>
      </c>
      <c r="N17" s="15"/>
    </row>
    <row r="18" spans="1:14" s="1" customFormat="1" ht="15" customHeight="1" x14ac:dyDescent="0.25">
      <c r="A18" s="12" t="s">
        <v>111</v>
      </c>
      <c r="B18" s="13" t="s">
        <v>112</v>
      </c>
      <c r="C18" s="14" t="s">
        <v>980</v>
      </c>
      <c r="D18" s="14" t="s">
        <v>1286</v>
      </c>
      <c r="E18" s="14" t="s">
        <v>27</v>
      </c>
      <c r="F18" s="14" t="s">
        <v>1287</v>
      </c>
      <c r="G18" s="14" t="s">
        <v>30</v>
      </c>
      <c r="H18" s="14" t="s">
        <v>1288</v>
      </c>
      <c r="I18" s="14" t="s">
        <v>57</v>
      </c>
      <c r="J18" s="14" t="s">
        <v>57</v>
      </c>
      <c r="K18" s="14" t="s">
        <v>30</v>
      </c>
      <c r="L18" s="14" t="s">
        <v>57</v>
      </c>
      <c r="M18" s="14" t="s">
        <v>979</v>
      </c>
      <c r="N18" s="15"/>
    </row>
    <row r="19" spans="1:14" s="1" customFormat="1" ht="15" customHeight="1" x14ac:dyDescent="0.25">
      <c r="A19" s="12" t="s">
        <v>118</v>
      </c>
      <c r="B19" s="13" t="s">
        <v>119</v>
      </c>
      <c r="C19" s="14" t="s">
        <v>1289</v>
      </c>
      <c r="D19" s="14" t="s">
        <v>1290</v>
      </c>
      <c r="E19" s="14" t="s">
        <v>1291</v>
      </c>
      <c r="F19" s="14" t="s">
        <v>1292</v>
      </c>
      <c r="G19" s="14" t="s">
        <v>1293</v>
      </c>
      <c r="H19" s="14" t="s">
        <v>1294</v>
      </c>
      <c r="I19" s="14" t="s">
        <v>1295</v>
      </c>
      <c r="J19" s="14" t="s">
        <v>30</v>
      </c>
      <c r="K19" s="14" t="s">
        <v>1296</v>
      </c>
      <c r="L19" s="14" t="s">
        <v>30</v>
      </c>
      <c r="M19" s="14" t="s">
        <v>32</v>
      </c>
      <c r="N19" s="15"/>
    </row>
    <row r="20" spans="1:14" s="1" customFormat="1" ht="15" customHeight="1" x14ac:dyDescent="0.25">
      <c r="A20" s="12" t="s">
        <v>131</v>
      </c>
      <c r="B20" s="13" t="s">
        <v>132</v>
      </c>
      <c r="C20" s="14" t="s">
        <v>1297</v>
      </c>
      <c r="D20" s="14" t="s">
        <v>1298</v>
      </c>
      <c r="E20" s="14" t="s">
        <v>1299</v>
      </c>
      <c r="F20" s="14" t="s">
        <v>1300</v>
      </c>
      <c r="G20" s="14" t="s">
        <v>1301</v>
      </c>
      <c r="H20" s="14" t="s">
        <v>1302</v>
      </c>
      <c r="I20" s="14" t="s">
        <v>57</v>
      </c>
      <c r="J20" s="14" t="s">
        <v>57</v>
      </c>
      <c r="K20" s="14" t="s">
        <v>1303</v>
      </c>
      <c r="L20" s="14" t="s">
        <v>1304</v>
      </c>
      <c r="M20" s="14" t="s">
        <v>979</v>
      </c>
      <c r="N20" s="15"/>
    </row>
    <row r="21" spans="1:14" s="1" customFormat="1" ht="15" customHeight="1" x14ac:dyDescent="0.25">
      <c r="A21" s="12" t="s">
        <v>144</v>
      </c>
      <c r="B21" s="13" t="s">
        <v>145</v>
      </c>
      <c r="C21" s="14" t="s">
        <v>1305</v>
      </c>
      <c r="D21" s="14" t="s">
        <v>1306</v>
      </c>
      <c r="E21" s="14" t="s">
        <v>1307</v>
      </c>
      <c r="F21" s="14" t="s">
        <v>1308</v>
      </c>
      <c r="G21" s="14" t="s">
        <v>1309</v>
      </c>
      <c r="H21" s="14" t="s">
        <v>1310</v>
      </c>
      <c r="I21" s="14" t="s">
        <v>57</v>
      </c>
      <c r="J21" s="14" t="s">
        <v>57</v>
      </c>
      <c r="K21" s="14" t="s">
        <v>1311</v>
      </c>
      <c r="L21" s="14" t="s">
        <v>1312</v>
      </c>
      <c r="M21" s="14" t="s">
        <v>979</v>
      </c>
      <c r="N21" s="15"/>
    </row>
    <row r="22" spans="1:14" s="1" customFormat="1" ht="15" customHeight="1" x14ac:dyDescent="0.25">
      <c r="A22" s="12" t="s">
        <v>157</v>
      </c>
      <c r="B22" s="13" t="s">
        <v>158</v>
      </c>
      <c r="C22" s="14" t="s">
        <v>1313</v>
      </c>
      <c r="D22" s="14" t="s">
        <v>1314</v>
      </c>
      <c r="E22" s="14" t="s">
        <v>1315</v>
      </c>
      <c r="F22" s="14" t="s">
        <v>1316</v>
      </c>
      <c r="G22" s="14" t="s">
        <v>1317</v>
      </c>
      <c r="H22" s="14" t="s">
        <v>1318</v>
      </c>
      <c r="I22" s="14" t="s">
        <v>1319</v>
      </c>
      <c r="J22" s="14" t="s">
        <v>57</v>
      </c>
      <c r="K22" s="14" t="s">
        <v>1320</v>
      </c>
      <c r="L22" s="14" t="s">
        <v>1321</v>
      </c>
      <c r="M22" s="14" t="s">
        <v>1272</v>
      </c>
      <c r="N22" s="15"/>
    </row>
    <row r="23" spans="1:14" s="1" customFormat="1" ht="15" customHeight="1" x14ac:dyDescent="0.25">
      <c r="A23" s="12" t="s">
        <v>170</v>
      </c>
      <c r="B23" s="13" t="s">
        <v>171</v>
      </c>
      <c r="C23" s="14" t="s">
        <v>1322</v>
      </c>
      <c r="D23" s="14" t="s">
        <v>1323</v>
      </c>
      <c r="E23" s="14" t="s">
        <v>1324</v>
      </c>
      <c r="F23" s="14" t="s">
        <v>1325</v>
      </c>
      <c r="G23" s="14" t="s">
        <v>1326</v>
      </c>
      <c r="H23" s="14" t="s">
        <v>1327</v>
      </c>
      <c r="I23" s="14" t="s">
        <v>1328</v>
      </c>
      <c r="J23" s="14" t="s">
        <v>57</v>
      </c>
      <c r="K23" s="14" t="s">
        <v>1329</v>
      </c>
      <c r="L23" s="14" t="s">
        <v>596</v>
      </c>
      <c r="M23" s="14" t="s">
        <v>1330</v>
      </c>
      <c r="N23" s="15"/>
    </row>
    <row r="24" spans="1:14" s="1" customFormat="1" ht="15" customHeight="1" x14ac:dyDescent="0.25">
      <c r="A24" s="12" t="s">
        <v>183</v>
      </c>
      <c r="B24" s="13" t="s">
        <v>184</v>
      </c>
      <c r="C24" s="14" t="s">
        <v>1331</v>
      </c>
      <c r="D24" s="14" t="s">
        <v>1332</v>
      </c>
      <c r="E24" s="14" t="s">
        <v>1333</v>
      </c>
      <c r="F24" s="14" t="s">
        <v>1334</v>
      </c>
      <c r="G24" s="14" t="s">
        <v>1335</v>
      </c>
      <c r="H24" s="14" t="s">
        <v>1336</v>
      </c>
      <c r="I24" s="14" t="s">
        <v>1337</v>
      </c>
      <c r="J24" s="14" t="s">
        <v>57</v>
      </c>
      <c r="K24" s="14" t="s">
        <v>1338</v>
      </c>
      <c r="L24" s="14" t="s">
        <v>1339</v>
      </c>
      <c r="M24" s="14" t="s">
        <v>1340</v>
      </c>
      <c r="N24" s="15"/>
    </row>
    <row r="25" spans="1:14" s="1" customFormat="1" ht="15" customHeight="1" x14ac:dyDescent="0.25">
      <c r="A25" s="12" t="s">
        <v>196</v>
      </c>
      <c r="B25" s="13" t="s">
        <v>197</v>
      </c>
      <c r="C25" s="14" t="s">
        <v>1341</v>
      </c>
      <c r="D25" s="14" t="s">
        <v>1342</v>
      </c>
      <c r="E25" s="14" t="s">
        <v>1343</v>
      </c>
      <c r="F25" s="14" t="s">
        <v>1344</v>
      </c>
      <c r="G25" s="14" t="s">
        <v>1345</v>
      </c>
      <c r="H25" s="14" t="s">
        <v>1346</v>
      </c>
      <c r="I25" s="14" t="s">
        <v>1347</v>
      </c>
      <c r="J25" s="14" t="s">
        <v>57</v>
      </c>
      <c r="K25" s="14" t="s">
        <v>1348</v>
      </c>
      <c r="L25" s="14" t="s">
        <v>1349</v>
      </c>
      <c r="M25" s="14" t="s">
        <v>1350</v>
      </c>
      <c r="N25" s="15"/>
    </row>
    <row r="26" spans="1:14" s="1" customFormat="1" ht="15" customHeight="1" x14ac:dyDescent="0.25">
      <c r="A26" s="12" t="s">
        <v>209</v>
      </c>
      <c r="B26" s="13" t="s">
        <v>210</v>
      </c>
      <c r="C26" s="14" t="s">
        <v>1351</v>
      </c>
      <c r="D26" s="14" t="s">
        <v>1352</v>
      </c>
      <c r="E26" s="14" t="s">
        <v>1353</v>
      </c>
      <c r="F26" s="14" t="s">
        <v>1354</v>
      </c>
      <c r="G26" s="14" t="s">
        <v>1355</v>
      </c>
      <c r="H26" s="14" t="s">
        <v>1356</v>
      </c>
      <c r="I26" s="14" t="s">
        <v>1357</v>
      </c>
      <c r="J26" s="14" t="s">
        <v>1358</v>
      </c>
      <c r="K26" s="14" t="s">
        <v>1359</v>
      </c>
      <c r="L26" s="14" t="s">
        <v>1360</v>
      </c>
      <c r="M26" s="14" t="s">
        <v>1361</v>
      </c>
      <c r="N26" s="15"/>
    </row>
    <row r="27" spans="1:14" s="1" customFormat="1" ht="15" customHeight="1" x14ac:dyDescent="0.25">
      <c r="A27" s="12" t="s">
        <v>222</v>
      </c>
      <c r="B27" s="13" t="s">
        <v>223</v>
      </c>
      <c r="C27" s="14" t="s">
        <v>1362</v>
      </c>
      <c r="D27" s="14" t="s">
        <v>1363</v>
      </c>
      <c r="E27" s="14" t="s">
        <v>1364</v>
      </c>
      <c r="F27" s="14" t="s">
        <v>1365</v>
      </c>
      <c r="G27" s="14" t="s">
        <v>1366</v>
      </c>
      <c r="H27" s="14" t="s">
        <v>1367</v>
      </c>
      <c r="I27" s="14" t="s">
        <v>1368</v>
      </c>
      <c r="J27" s="14" t="s">
        <v>57</v>
      </c>
      <c r="K27" s="14" t="s">
        <v>1369</v>
      </c>
      <c r="L27" s="14" t="s">
        <v>1370</v>
      </c>
      <c r="M27" s="14" t="s">
        <v>1371</v>
      </c>
      <c r="N27" s="15"/>
    </row>
    <row r="28" spans="1:14" s="1" customFormat="1" ht="15" customHeight="1" x14ac:dyDescent="0.25">
      <c r="A28" s="12" t="s">
        <v>235</v>
      </c>
      <c r="B28" s="13" t="s">
        <v>236</v>
      </c>
      <c r="C28" s="14" t="s">
        <v>1372</v>
      </c>
      <c r="D28" s="14" t="s">
        <v>1373</v>
      </c>
      <c r="E28" s="14" t="s">
        <v>1374</v>
      </c>
      <c r="F28" s="14" t="s">
        <v>1375</v>
      </c>
      <c r="G28" s="14" t="s">
        <v>1356</v>
      </c>
      <c r="H28" s="14" t="s">
        <v>1376</v>
      </c>
      <c r="I28" s="14" t="s">
        <v>1377</v>
      </c>
      <c r="J28" s="14" t="s">
        <v>57</v>
      </c>
      <c r="K28" s="14" t="s">
        <v>1378</v>
      </c>
      <c r="L28" s="14" t="s">
        <v>1379</v>
      </c>
      <c r="M28" s="14" t="s">
        <v>1380</v>
      </c>
      <c r="N28" s="15"/>
    </row>
    <row r="29" spans="1:14" s="1" customFormat="1" ht="15" customHeight="1" x14ac:dyDescent="0.25">
      <c r="A29" s="12" t="s">
        <v>248</v>
      </c>
      <c r="B29" s="13" t="s">
        <v>249</v>
      </c>
      <c r="C29" s="14" t="s">
        <v>1381</v>
      </c>
      <c r="D29" s="14" t="s">
        <v>1382</v>
      </c>
      <c r="E29" s="14" t="s">
        <v>1383</v>
      </c>
      <c r="F29" s="14" t="s">
        <v>1384</v>
      </c>
      <c r="G29" s="14" t="s">
        <v>1385</v>
      </c>
      <c r="H29" s="14" t="s">
        <v>1386</v>
      </c>
      <c r="I29" s="14" t="s">
        <v>1387</v>
      </c>
      <c r="J29" s="14" t="s">
        <v>57</v>
      </c>
      <c r="K29" s="14" t="s">
        <v>1388</v>
      </c>
      <c r="L29" s="14" t="s">
        <v>1389</v>
      </c>
      <c r="M29" s="14" t="s">
        <v>1390</v>
      </c>
      <c r="N29" s="15"/>
    </row>
    <row r="30" spans="1:14" s="1" customFormat="1" ht="15" customHeight="1" x14ac:dyDescent="0.25">
      <c r="A30" s="12" t="s">
        <v>261</v>
      </c>
      <c r="B30" s="13" t="s">
        <v>262</v>
      </c>
      <c r="C30" s="14" t="s">
        <v>1391</v>
      </c>
      <c r="D30" s="14" t="s">
        <v>1392</v>
      </c>
      <c r="E30" s="14" t="s">
        <v>1393</v>
      </c>
      <c r="F30" s="14" t="s">
        <v>1394</v>
      </c>
      <c r="G30" s="14" t="s">
        <v>1395</v>
      </c>
      <c r="H30" s="14" t="s">
        <v>1396</v>
      </c>
      <c r="I30" s="14" t="s">
        <v>1397</v>
      </c>
      <c r="J30" s="14" t="s">
        <v>57</v>
      </c>
      <c r="K30" s="14" t="s">
        <v>1398</v>
      </c>
      <c r="L30" s="14" t="s">
        <v>1399</v>
      </c>
      <c r="M30" s="14" t="s">
        <v>1400</v>
      </c>
      <c r="N30" s="15"/>
    </row>
    <row r="31" spans="1:14" s="1" customFormat="1" ht="15" customHeight="1" x14ac:dyDescent="0.25">
      <c r="A31" s="12" t="s">
        <v>274</v>
      </c>
      <c r="B31" s="13" t="s">
        <v>275</v>
      </c>
      <c r="C31" s="14" t="s">
        <v>1401</v>
      </c>
      <c r="D31" s="14" t="s">
        <v>662</v>
      </c>
      <c r="E31" s="14" t="s">
        <v>1402</v>
      </c>
      <c r="F31" s="14" t="s">
        <v>1403</v>
      </c>
      <c r="G31" s="14" t="s">
        <v>1404</v>
      </c>
      <c r="H31" s="14" t="s">
        <v>1405</v>
      </c>
      <c r="I31" s="14" t="s">
        <v>1406</v>
      </c>
      <c r="J31" s="14" t="s">
        <v>57</v>
      </c>
      <c r="K31" s="14" t="s">
        <v>1407</v>
      </c>
      <c r="L31" s="14" t="s">
        <v>1408</v>
      </c>
      <c r="M31" s="14" t="s">
        <v>1409</v>
      </c>
      <c r="N31" s="15"/>
    </row>
    <row r="32" spans="1:14" s="1" customFormat="1" ht="15" customHeight="1" x14ac:dyDescent="0.25">
      <c r="A32" s="12" t="s">
        <v>287</v>
      </c>
      <c r="B32" s="13" t="s">
        <v>288</v>
      </c>
      <c r="C32" s="14" t="s">
        <v>1410</v>
      </c>
      <c r="D32" s="14" t="s">
        <v>1411</v>
      </c>
      <c r="E32" s="14" t="s">
        <v>1412</v>
      </c>
      <c r="F32" s="14" t="s">
        <v>1413</v>
      </c>
      <c r="G32" s="14" t="s">
        <v>1414</v>
      </c>
      <c r="H32" s="14" t="s">
        <v>1415</v>
      </c>
      <c r="I32" s="14" t="s">
        <v>1416</v>
      </c>
      <c r="J32" s="14" t="s">
        <v>57</v>
      </c>
      <c r="K32" s="14" t="s">
        <v>1417</v>
      </c>
      <c r="L32" s="14" t="s">
        <v>1312</v>
      </c>
      <c r="M32" s="14" t="s">
        <v>1418</v>
      </c>
      <c r="N32" s="15"/>
    </row>
    <row r="33" spans="1:14" s="1" customFormat="1" ht="15" customHeight="1" x14ac:dyDescent="0.25">
      <c r="A33" s="12" t="s">
        <v>300</v>
      </c>
      <c r="B33" s="13" t="s">
        <v>301</v>
      </c>
      <c r="C33" s="14" t="s">
        <v>1419</v>
      </c>
      <c r="D33" s="14" t="s">
        <v>1420</v>
      </c>
      <c r="E33" s="14" t="s">
        <v>1421</v>
      </c>
      <c r="F33" s="14" t="s">
        <v>1422</v>
      </c>
      <c r="G33" s="14" t="s">
        <v>1423</v>
      </c>
      <c r="H33" s="14" t="s">
        <v>1424</v>
      </c>
      <c r="I33" s="14" t="s">
        <v>1425</v>
      </c>
      <c r="J33" s="14" t="s">
        <v>1426</v>
      </c>
      <c r="K33" s="14" t="s">
        <v>1427</v>
      </c>
      <c r="L33" s="14" t="s">
        <v>1428</v>
      </c>
      <c r="M33" s="14" t="s">
        <v>478</v>
      </c>
      <c r="N33" s="15"/>
    </row>
    <row r="34" spans="1:14" s="1" customFormat="1" ht="15" customHeight="1" x14ac:dyDescent="0.25">
      <c r="A34" s="12" t="s">
        <v>311</v>
      </c>
      <c r="B34" s="13" t="s">
        <v>312</v>
      </c>
      <c r="C34" s="14" t="s">
        <v>1429</v>
      </c>
      <c r="D34" s="14" t="s">
        <v>1430</v>
      </c>
      <c r="E34" s="14" t="s">
        <v>1431</v>
      </c>
      <c r="F34" s="14" t="s">
        <v>1432</v>
      </c>
      <c r="G34" s="14" t="s">
        <v>1433</v>
      </c>
      <c r="H34" s="14" t="s">
        <v>1434</v>
      </c>
      <c r="I34" s="14" t="s">
        <v>1435</v>
      </c>
      <c r="J34" s="14" t="s">
        <v>57</v>
      </c>
      <c r="K34" s="14" t="s">
        <v>1436</v>
      </c>
      <c r="L34" s="14" t="s">
        <v>1437</v>
      </c>
      <c r="M34" s="14" t="s">
        <v>1143</v>
      </c>
      <c r="N34" s="15"/>
    </row>
    <row r="35" spans="1:14" s="1" customFormat="1" ht="15" customHeight="1" x14ac:dyDescent="0.25">
      <c r="A35" s="12" t="s">
        <v>324</v>
      </c>
      <c r="B35" s="13" t="s">
        <v>325</v>
      </c>
      <c r="C35" s="14" t="s">
        <v>1438</v>
      </c>
      <c r="D35" s="14" t="s">
        <v>1439</v>
      </c>
      <c r="E35" s="14" t="s">
        <v>1440</v>
      </c>
      <c r="F35" s="14" t="s">
        <v>1441</v>
      </c>
      <c r="G35" s="14" t="s">
        <v>1442</v>
      </c>
      <c r="H35" s="14" t="s">
        <v>1443</v>
      </c>
      <c r="I35" s="14" t="s">
        <v>1444</v>
      </c>
      <c r="J35" s="14" t="s">
        <v>57</v>
      </c>
      <c r="K35" s="14" t="s">
        <v>1445</v>
      </c>
      <c r="L35" s="14" t="s">
        <v>1446</v>
      </c>
      <c r="M35" s="14" t="s">
        <v>594</v>
      </c>
      <c r="N35" s="15"/>
    </row>
    <row r="36" spans="1:14" s="1" customFormat="1" ht="15" customHeight="1" x14ac:dyDescent="0.25">
      <c r="A36" s="12" t="s">
        <v>337</v>
      </c>
      <c r="B36" s="13" t="s">
        <v>338</v>
      </c>
      <c r="C36" s="14" t="s">
        <v>1447</v>
      </c>
      <c r="D36" s="14" t="s">
        <v>1448</v>
      </c>
      <c r="E36" s="14" t="s">
        <v>1449</v>
      </c>
      <c r="F36" s="14" t="s">
        <v>1450</v>
      </c>
      <c r="G36" s="14" t="s">
        <v>1451</v>
      </c>
      <c r="H36" s="14" t="s">
        <v>1452</v>
      </c>
      <c r="I36" s="14" t="s">
        <v>1453</v>
      </c>
      <c r="J36" s="14" t="s">
        <v>57</v>
      </c>
      <c r="K36" s="14" t="s">
        <v>1454</v>
      </c>
      <c r="L36" s="14" t="s">
        <v>1455</v>
      </c>
      <c r="M36" s="14" t="s">
        <v>1456</v>
      </c>
      <c r="N36" s="15"/>
    </row>
    <row r="37" spans="1:14" s="1" customFormat="1" ht="15" customHeight="1" x14ac:dyDescent="0.25">
      <c r="A37" s="12" t="s">
        <v>350</v>
      </c>
      <c r="B37" s="13" t="s">
        <v>351</v>
      </c>
      <c r="C37" s="14" t="s">
        <v>1457</v>
      </c>
      <c r="D37" s="14" t="s">
        <v>1458</v>
      </c>
      <c r="E37" s="14" t="s">
        <v>1459</v>
      </c>
      <c r="F37" s="14" t="s">
        <v>1460</v>
      </c>
      <c r="G37" s="14" t="s">
        <v>1461</v>
      </c>
      <c r="H37" s="14" t="s">
        <v>1302</v>
      </c>
      <c r="I37" s="14" t="s">
        <v>1462</v>
      </c>
      <c r="J37" s="14" t="s">
        <v>57</v>
      </c>
      <c r="K37" s="14" t="s">
        <v>1463</v>
      </c>
      <c r="L37" s="14" t="s">
        <v>1464</v>
      </c>
      <c r="M37" s="14" t="s">
        <v>1465</v>
      </c>
      <c r="N37" s="15"/>
    </row>
    <row r="38" spans="1:14" s="1" customFormat="1" ht="15" customHeight="1" x14ac:dyDescent="0.25">
      <c r="A38" s="12" t="s">
        <v>363</v>
      </c>
      <c r="B38" s="13" t="s">
        <v>364</v>
      </c>
      <c r="C38" s="14" t="s">
        <v>1466</v>
      </c>
      <c r="D38" s="14" t="s">
        <v>1467</v>
      </c>
      <c r="E38" s="14" t="s">
        <v>1468</v>
      </c>
      <c r="F38" s="14" t="s">
        <v>1469</v>
      </c>
      <c r="G38" s="14" t="s">
        <v>1470</v>
      </c>
      <c r="H38" s="14" t="s">
        <v>1471</v>
      </c>
      <c r="I38" s="14" t="s">
        <v>1472</v>
      </c>
      <c r="J38" s="14" t="s">
        <v>57</v>
      </c>
      <c r="K38" s="14" t="s">
        <v>1473</v>
      </c>
      <c r="L38" s="14" t="s">
        <v>1464</v>
      </c>
      <c r="M38" s="14" t="s">
        <v>1474</v>
      </c>
      <c r="N38" s="15"/>
    </row>
    <row r="39" spans="1:14" s="1" customFormat="1" ht="15" customHeight="1" x14ac:dyDescent="0.25">
      <c r="A39" s="12" t="s">
        <v>376</v>
      </c>
      <c r="B39" s="13" t="s">
        <v>377</v>
      </c>
      <c r="C39" s="14" t="s">
        <v>1475</v>
      </c>
      <c r="D39" s="14" t="s">
        <v>1476</v>
      </c>
      <c r="E39" s="14" t="s">
        <v>1477</v>
      </c>
      <c r="F39" s="14" t="s">
        <v>1478</v>
      </c>
      <c r="G39" s="14" t="s">
        <v>1479</v>
      </c>
      <c r="H39" s="14" t="s">
        <v>1480</v>
      </c>
      <c r="I39" s="14" t="s">
        <v>1481</v>
      </c>
      <c r="J39" s="14" t="s">
        <v>57</v>
      </c>
      <c r="K39" s="14" t="s">
        <v>1482</v>
      </c>
      <c r="L39" s="14" t="s">
        <v>1483</v>
      </c>
      <c r="M39" s="14" t="s">
        <v>1484</v>
      </c>
      <c r="N39" s="15"/>
    </row>
    <row r="40" spans="1:14" s="1" customFormat="1" ht="15" customHeight="1" x14ac:dyDescent="0.25">
      <c r="A40" s="12" t="s">
        <v>389</v>
      </c>
      <c r="B40" s="13" t="s">
        <v>390</v>
      </c>
      <c r="C40" s="14" t="s">
        <v>1485</v>
      </c>
      <c r="D40" s="14" t="s">
        <v>1486</v>
      </c>
      <c r="E40" s="14" t="s">
        <v>1487</v>
      </c>
      <c r="F40" s="14" t="s">
        <v>1488</v>
      </c>
      <c r="G40" s="14" t="s">
        <v>1489</v>
      </c>
      <c r="H40" s="14" t="s">
        <v>1367</v>
      </c>
      <c r="I40" s="14" t="s">
        <v>1490</v>
      </c>
      <c r="J40" s="14" t="s">
        <v>57</v>
      </c>
      <c r="K40" s="14" t="s">
        <v>1491</v>
      </c>
      <c r="L40" s="14" t="s">
        <v>1492</v>
      </c>
      <c r="M40" s="14" t="s">
        <v>1493</v>
      </c>
      <c r="N40" s="15"/>
    </row>
    <row r="41" spans="1:14" s="1" customFormat="1" ht="15" customHeight="1" x14ac:dyDescent="0.25">
      <c r="A41" s="12" t="s">
        <v>402</v>
      </c>
      <c r="B41" s="13" t="s">
        <v>403</v>
      </c>
      <c r="C41" s="14" t="s">
        <v>1494</v>
      </c>
      <c r="D41" s="14" t="s">
        <v>1495</v>
      </c>
      <c r="E41" s="14" t="s">
        <v>1496</v>
      </c>
      <c r="F41" s="14" t="s">
        <v>1497</v>
      </c>
      <c r="G41" s="14" t="s">
        <v>1498</v>
      </c>
      <c r="H41" s="14" t="s">
        <v>1499</v>
      </c>
      <c r="I41" s="14" t="s">
        <v>1500</v>
      </c>
      <c r="J41" s="14" t="s">
        <v>57</v>
      </c>
      <c r="K41" s="14" t="s">
        <v>1501</v>
      </c>
      <c r="L41" s="14" t="s">
        <v>1437</v>
      </c>
      <c r="M41" s="14" t="s">
        <v>1183</v>
      </c>
      <c r="N41" s="15"/>
    </row>
    <row r="42" spans="1:14" s="1" customFormat="1" ht="15" customHeight="1" x14ac:dyDescent="0.25">
      <c r="A42" s="12" t="s">
        <v>415</v>
      </c>
      <c r="B42" s="13" t="s">
        <v>416</v>
      </c>
      <c r="C42" s="14" t="s">
        <v>1502</v>
      </c>
      <c r="D42" s="14" t="s">
        <v>633</v>
      </c>
      <c r="E42" s="14" t="s">
        <v>1503</v>
      </c>
      <c r="F42" s="14" t="s">
        <v>1504</v>
      </c>
      <c r="G42" s="14" t="s">
        <v>1505</v>
      </c>
      <c r="H42" s="14" t="s">
        <v>1506</v>
      </c>
      <c r="I42" s="14" t="s">
        <v>1507</v>
      </c>
      <c r="J42" s="14" t="s">
        <v>57</v>
      </c>
      <c r="K42" s="14" t="s">
        <v>1508</v>
      </c>
      <c r="L42" s="14" t="s">
        <v>1509</v>
      </c>
      <c r="M42" s="14" t="s">
        <v>1510</v>
      </c>
      <c r="N42" s="15"/>
    </row>
    <row r="43" spans="1:14" s="1" customFormat="1" ht="15" customHeight="1" x14ac:dyDescent="0.25">
      <c r="A43" s="12" t="s">
        <v>427</v>
      </c>
      <c r="B43" s="13" t="s">
        <v>428</v>
      </c>
      <c r="C43" s="14" t="s">
        <v>1511</v>
      </c>
      <c r="D43" s="14" t="s">
        <v>1512</v>
      </c>
      <c r="E43" s="14" t="s">
        <v>1513</v>
      </c>
      <c r="F43" s="14" t="s">
        <v>1514</v>
      </c>
      <c r="G43" s="14" t="s">
        <v>1515</v>
      </c>
      <c r="H43" s="14" t="s">
        <v>1516</v>
      </c>
      <c r="I43" s="14" t="s">
        <v>1517</v>
      </c>
      <c r="J43" s="14" t="s">
        <v>57</v>
      </c>
      <c r="K43" s="14" t="s">
        <v>1518</v>
      </c>
      <c r="L43" s="14" t="s">
        <v>1519</v>
      </c>
      <c r="M43" s="14" t="s">
        <v>1520</v>
      </c>
      <c r="N43" s="15"/>
    </row>
    <row r="44" spans="1:14" s="1" customFormat="1" ht="15" customHeight="1" x14ac:dyDescent="0.25">
      <c r="A44" s="12" t="s">
        <v>440</v>
      </c>
      <c r="B44" s="13" t="s">
        <v>441</v>
      </c>
      <c r="C44" s="14" t="s">
        <v>1521</v>
      </c>
      <c r="D44" s="14" t="s">
        <v>1522</v>
      </c>
      <c r="E44" s="14" t="s">
        <v>1523</v>
      </c>
      <c r="F44" s="14" t="s">
        <v>1524</v>
      </c>
      <c r="G44" s="14" t="s">
        <v>1525</v>
      </c>
      <c r="H44" s="14" t="s">
        <v>1526</v>
      </c>
      <c r="I44" s="14" t="s">
        <v>1527</v>
      </c>
      <c r="J44" s="14" t="s">
        <v>57</v>
      </c>
      <c r="K44" s="14" t="s">
        <v>1528</v>
      </c>
      <c r="L44" s="14" t="s">
        <v>1446</v>
      </c>
      <c r="M44" s="14" t="s">
        <v>1529</v>
      </c>
      <c r="N44" s="15"/>
    </row>
    <row r="45" spans="1:14" s="1" customFormat="1" ht="15" customHeight="1" x14ac:dyDescent="0.25">
      <c r="A45" s="12" t="s">
        <v>453</v>
      </c>
      <c r="B45" s="13" t="s">
        <v>454</v>
      </c>
      <c r="C45" s="14" t="s">
        <v>1530</v>
      </c>
      <c r="D45" s="14" t="s">
        <v>1531</v>
      </c>
      <c r="E45" s="14" t="s">
        <v>1532</v>
      </c>
      <c r="F45" s="14" t="s">
        <v>1533</v>
      </c>
      <c r="G45" s="14" t="s">
        <v>1534</v>
      </c>
      <c r="H45" s="14" t="s">
        <v>1535</v>
      </c>
      <c r="I45" s="14" t="s">
        <v>1536</v>
      </c>
      <c r="J45" s="14" t="s">
        <v>57</v>
      </c>
      <c r="K45" s="14" t="s">
        <v>1537</v>
      </c>
      <c r="L45" s="14" t="s">
        <v>1446</v>
      </c>
      <c r="M45" s="14" t="s">
        <v>1538</v>
      </c>
      <c r="N45" s="15"/>
    </row>
    <row r="46" spans="1:14" s="1" customFormat="1" ht="15" customHeight="1" x14ac:dyDescent="0.25">
      <c r="A46" s="12" t="s">
        <v>466</v>
      </c>
      <c r="B46" s="13" t="s">
        <v>467</v>
      </c>
      <c r="C46" s="14" t="s">
        <v>1539</v>
      </c>
      <c r="D46" s="14" t="s">
        <v>1540</v>
      </c>
      <c r="E46" s="14" t="s">
        <v>1541</v>
      </c>
      <c r="F46" s="14" t="s">
        <v>1542</v>
      </c>
      <c r="G46" s="14" t="s">
        <v>1543</v>
      </c>
      <c r="H46" s="14" t="s">
        <v>1544</v>
      </c>
      <c r="I46" s="14" t="s">
        <v>1545</v>
      </c>
      <c r="J46" s="14" t="s">
        <v>57</v>
      </c>
      <c r="K46" s="14" t="s">
        <v>1546</v>
      </c>
      <c r="L46" s="14" t="s">
        <v>1547</v>
      </c>
      <c r="M46" s="14" t="s">
        <v>1548</v>
      </c>
      <c r="N46" s="15"/>
    </row>
    <row r="47" spans="1:14" s="1" customFormat="1" ht="15" customHeight="1" x14ac:dyDescent="0.25">
      <c r="A47" s="12" t="s">
        <v>479</v>
      </c>
      <c r="B47" s="13" t="s">
        <v>480</v>
      </c>
      <c r="C47" s="14" t="s">
        <v>1549</v>
      </c>
      <c r="D47" s="14" t="s">
        <v>650</v>
      </c>
      <c r="E47" s="14" t="s">
        <v>1550</v>
      </c>
      <c r="F47" s="14" t="s">
        <v>1551</v>
      </c>
      <c r="G47" s="14" t="s">
        <v>1552</v>
      </c>
      <c r="H47" s="14" t="s">
        <v>1553</v>
      </c>
      <c r="I47" s="14" t="s">
        <v>1554</v>
      </c>
      <c r="J47" s="14" t="s">
        <v>57</v>
      </c>
      <c r="K47" s="14" t="s">
        <v>1555</v>
      </c>
      <c r="L47" s="14" t="s">
        <v>1389</v>
      </c>
      <c r="M47" s="14" t="s">
        <v>1556</v>
      </c>
      <c r="N47" s="15"/>
    </row>
    <row r="48" spans="1:14" s="1" customFormat="1" ht="15" customHeight="1" x14ac:dyDescent="0.25">
      <c r="A48" s="12" t="s">
        <v>492</v>
      </c>
      <c r="B48" s="13" t="s">
        <v>493</v>
      </c>
      <c r="C48" s="14" t="s">
        <v>1557</v>
      </c>
      <c r="D48" s="14" t="s">
        <v>1558</v>
      </c>
      <c r="E48" s="14" t="s">
        <v>1559</v>
      </c>
      <c r="F48" s="14" t="s">
        <v>1560</v>
      </c>
      <c r="G48" s="14" t="s">
        <v>1561</v>
      </c>
      <c r="H48" s="14" t="s">
        <v>1562</v>
      </c>
      <c r="I48" s="14" t="s">
        <v>30</v>
      </c>
      <c r="J48" s="14" t="s">
        <v>1563</v>
      </c>
      <c r="K48" s="14" t="s">
        <v>30</v>
      </c>
      <c r="L48" s="14" t="s">
        <v>1564</v>
      </c>
      <c r="M48" s="14" t="s">
        <v>1022</v>
      </c>
      <c r="N48" s="15"/>
    </row>
    <row r="49" spans="1:14" s="1" customFormat="1" ht="15" customHeight="1" x14ac:dyDescent="0.25">
      <c r="A49" s="12" t="s">
        <v>504</v>
      </c>
      <c r="B49" s="13" t="s">
        <v>505</v>
      </c>
      <c r="C49" s="14" t="s">
        <v>1565</v>
      </c>
      <c r="D49" s="14" t="s">
        <v>977</v>
      </c>
      <c r="E49" s="14" t="s">
        <v>1566</v>
      </c>
      <c r="F49" s="14" t="s">
        <v>1567</v>
      </c>
      <c r="G49" s="14" t="s">
        <v>1568</v>
      </c>
      <c r="H49" s="14" t="s">
        <v>1569</v>
      </c>
      <c r="I49" s="14" t="s">
        <v>57</v>
      </c>
      <c r="J49" s="14" t="s">
        <v>57</v>
      </c>
      <c r="K49" s="14" t="s">
        <v>1570</v>
      </c>
      <c r="L49" s="14" t="s">
        <v>1571</v>
      </c>
      <c r="M49" s="14" t="s">
        <v>979</v>
      </c>
      <c r="N49" s="15"/>
    </row>
    <row r="50" spans="1:14" s="1" customFormat="1" ht="15" customHeight="1" x14ac:dyDescent="0.25">
      <c r="A50" s="12" t="s">
        <v>515</v>
      </c>
      <c r="B50" s="13" t="s">
        <v>516</v>
      </c>
      <c r="C50" s="14" t="s">
        <v>1572</v>
      </c>
      <c r="D50" s="14" t="s">
        <v>627</v>
      </c>
      <c r="E50" s="14" t="s">
        <v>1573</v>
      </c>
      <c r="F50" s="14" t="s">
        <v>871</v>
      </c>
      <c r="G50" s="14" t="s">
        <v>1574</v>
      </c>
      <c r="H50" s="14" t="s">
        <v>1575</v>
      </c>
      <c r="I50" s="14" t="s">
        <v>1576</v>
      </c>
      <c r="J50" s="14" t="s">
        <v>57</v>
      </c>
      <c r="K50" s="14" t="s">
        <v>1577</v>
      </c>
      <c r="L50" s="14" t="s">
        <v>1578</v>
      </c>
      <c r="M50" s="14" t="s">
        <v>809</v>
      </c>
      <c r="N50" s="15"/>
    </row>
    <row r="51" spans="1:14" s="1" customFormat="1" ht="15" customHeight="1" x14ac:dyDescent="0.25">
      <c r="A51" s="12" t="s">
        <v>524</v>
      </c>
      <c r="B51" s="13" t="s">
        <v>525</v>
      </c>
      <c r="C51" s="14" t="s">
        <v>1579</v>
      </c>
      <c r="D51" s="14" t="s">
        <v>27</v>
      </c>
      <c r="E51" s="14" t="s">
        <v>1580</v>
      </c>
      <c r="F51" s="14" t="s">
        <v>27</v>
      </c>
      <c r="G51" s="14" t="s">
        <v>1581</v>
      </c>
      <c r="H51" s="14" t="s">
        <v>30</v>
      </c>
      <c r="I51" s="14" t="s">
        <v>1582</v>
      </c>
      <c r="J51" s="14" t="s">
        <v>57</v>
      </c>
      <c r="K51" s="14" t="s">
        <v>1582</v>
      </c>
      <c r="L51" s="14" t="s">
        <v>30</v>
      </c>
      <c r="M51" s="14" t="s">
        <v>1285</v>
      </c>
      <c r="N51" s="15"/>
    </row>
    <row r="52" spans="1:14" s="1" customFormat="1" ht="15" customHeight="1" x14ac:dyDescent="0.25">
      <c r="A52" s="12" t="s">
        <v>531</v>
      </c>
      <c r="B52" s="13" t="s">
        <v>532</v>
      </c>
      <c r="C52" s="14" t="s">
        <v>1583</v>
      </c>
      <c r="D52" s="14" t="s">
        <v>27</v>
      </c>
      <c r="E52" s="14" t="s">
        <v>1584</v>
      </c>
      <c r="F52" s="14" t="s">
        <v>27</v>
      </c>
      <c r="G52" s="14" t="s">
        <v>1452</v>
      </c>
      <c r="H52" s="14" t="s">
        <v>30</v>
      </c>
      <c r="I52" s="14" t="s">
        <v>57</v>
      </c>
      <c r="J52" s="14" t="s">
        <v>57</v>
      </c>
      <c r="K52" s="14" t="s">
        <v>57</v>
      </c>
      <c r="L52" s="14" t="s">
        <v>30</v>
      </c>
      <c r="M52" s="14" t="s">
        <v>979</v>
      </c>
      <c r="N52" s="15"/>
    </row>
    <row r="53" spans="1:14" s="1" customFormat="1" ht="15" customHeight="1" x14ac:dyDescent="0.25">
      <c r="A53" s="12" t="s">
        <v>538</v>
      </c>
      <c r="B53" s="13" t="s">
        <v>539</v>
      </c>
      <c r="C53" s="14" t="s">
        <v>1585</v>
      </c>
      <c r="D53" s="14" t="s">
        <v>27</v>
      </c>
      <c r="E53" s="14" t="s">
        <v>1586</v>
      </c>
      <c r="F53" s="14" t="s">
        <v>27</v>
      </c>
      <c r="G53" s="14" t="s">
        <v>1587</v>
      </c>
      <c r="H53" s="14" t="s">
        <v>30</v>
      </c>
      <c r="I53" s="14" t="s">
        <v>57</v>
      </c>
      <c r="J53" s="14" t="s">
        <v>57</v>
      </c>
      <c r="K53" s="14" t="s">
        <v>57</v>
      </c>
      <c r="L53" s="14" t="s">
        <v>30</v>
      </c>
      <c r="M53" s="14" t="s">
        <v>979</v>
      </c>
      <c r="N53" s="15"/>
    </row>
    <row r="54" spans="1:14" s="1" customFormat="1" ht="15" customHeight="1" x14ac:dyDescent="0.25">
      <c r="A54" s="12" t="s">
        <v>545</v>
      </c>
      <c r="B54" s="13" t="s">
        <v>546</v>
      </c>
      <c r="C54" s="14" t="s">
        <v>1588</v>
      </c>
      <c r="D54" s="14" t="s">
        <v>27</v>
      </c>
      <c r="E54" s="14" t="s">
        <v>1589</v>
      </c>
      <c r="F54" s="14" t="s">
        <v>27</v>
      </c>
      <c r="G54" s="14" t="s">
        <v>1590</v>
      </c>
      <c r="H54" s="14" t="s">
        <v>30</v>
      </c>
      <c r="I54" s="14" t="s">
        <v>57</v>
      </c>
      <c r="J54" s="14" t="s">
        <v>57</v>
      </c>
      <c r="K54" s="14" t="s">
        <v>57</v>
      </c>
      <c r="L54" s="14" t="s">
        <v>30</v>
      </c>
      <c r="M54" s="14" t="s">
        <v>979</v>
      </c>
      <c r="N54" s="15"/>
    </row>
    <row r="55" spans="1:14" s="1" customFormat="1" ht="15" customHeight="1" x14ac:dyDescent="0.25">
      <c r="A55" s="12" t="s">
        <v>551</v>
      </c>
      <c r="B55" s="13" t="s">
        <v>552</v>
      </c>
      <c r="C55" s="14" t="s">
        <v>1591</v>
      </c>
      <c r="D55" s="14" t="s">
        <v>27</v>
      </c>
      <c r="E55" s="14" t="s">
        <v>1592</v>
      </c>
      <c r="F55" s="14" t="s">
        <v>628</v>
      </c>
      <c r="G55" s="14" t="s">
        <v>1593</v>
      </c>
      <c r="H55" s="14" t="s">
        <v>30</v>
      </c>
      <c r="I55" s="14" t="s">
        <v>1594</v>
      </c>
      <c r="J55" s="14" t="s">
        <v>57</v>
      </c>
      <c r="K55" s="14" t="s">
        <v>1595</v>
      </c>
      <c r="L55" s="14" t="s">
        <v>1578</v>
      </c>
      <c r="M55" s="14" t="s">
        <v>1596</v>
      </c>
      <c r="N55" s="15"/>
    </row>
    <row r="56" spans="1:14" s="1" customFormat="1" ht="15" customHeight="1" x14ac:dyDescent="0.25">
      <c r="A56" s="12" t="s">
        <v>555</v>
      </c>
      <c r="B56" s="13" t="s">
        <v>556</v>
      </c>
      <c r="C56" s="14" t="s">
        <v>509</v>
      </c>
      <c r="D56" s="14" t="s">
        <v>595</v>
      </c>
      <c r="E56" s="14" t="s">
        <v>783</v>
      </c>
      <c r="F56" s="14" t="s">
        <v>716</v>
      </c>
      <c r="G56" s="14" t="s">
        <v>1597</v>
      </c>
      <c r="H56" s="14" t="s">
        <v>1598</v>
      </c>
      <c r="I56" s="14" t="s">
        <v>57</v>
      </c>
      <c r="J56" s="14" t="s">
        <v>57</v>
      </c>
      <c r="K56" s="14" t="s">
        <v>1599</v>
      </c>
      <c r="L56" s="14" t="s">
        <v>1600</v>
      </c>
      <c r="M56" s="14" t="s">
        <v>979</v>
      </c>
      <c r="N56" s="15"/>
    </row>
  </sheetData>
  <mergeCells count="10">
    <mergeCell ref="I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92" pageOrder="overThenDown" orientation="landscape" r:id="rId1"/>
  <colBreaks count="1" manualBreakCount="1">
    <brk id="13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56"/>
  <sheetViews>
    <sheetView view="pageBreakPreview" zoomScale="110" zoomScaleNormal="100" zoomScaleSheetLayoutView="110" workbookViewId="0">
      <pane ySplit="5" topLeftCell="A6" activePane="bottomLeft" state="frozen"/>
      <selection pane="bottomLeft" activeCell="E1" sqref="E1:H1"/>
    </sheetView>
  </sheetViews>
  <sheetFormatPr defaultColWidth="10.33203125" defaultRowHeight="11.45" customHeight="1" x14ac:dyDescent="0.2"/>
  <cols>
    <col min="1" max="1" width="9.1640625" style="4" customWidth="1"/>
    <col min="2" max="2" width="40.5" style="16" customWidth="1"/>
    <col min="3" max="3" width="19.33203125" style="4" customWidth="1"/>
    <col min="4" max="4" width="17.5" style="4" customWidth="1"/>
    <col min="5" max="5" width="20" style="4" customWidth="1"/>
    <col min="6" max="6" width="14.6640625" style="4" customWidth="1"/>
    <col min="7" max="7" width="17" style="17" customWidth="1"/>
    <col min="8" max="8" width="12.6640625" style="4" customWidth="1"/>
    <col min="9" max="16384" width="10.33203125" style="3"/>
  </cols>
  <sheetData>
    <row r="1" spans="1:8" s="1" customFormat="1" ht="33.950000000000003" customHeight="1" x14ac:dyDescent="0.2">
      <c r="E1" s="198" t="s">
        <v>2458</v>
      </c>
      <c r="F1" s="198"/>
      <c r="G1" s="198"/>
      <c r="H1" s="198"/>
    </row>
    <row r="2" spans="1:8" s="1" customFormat="1" ht="30" customHeight="1" x14ac:dyDescent="0.2">
      <c r="A2" s="192" t="s">
        <v>1038</v>
      </c>
      <c r="B2" s="192"/>
      <c r="C2" s="192"/>
      <c r="D2" s="192"/>
      <c r="E2" s="192"/>
      <c r="F2" s="192"/>
      <c r="G2" s="192"/>
      <c r="H2" s="192"/>
    </row>
    <row r="3" spans="1:8" s="4" customFormat="1" ht="18.75" customHeight="1" x14ac:dyDescent="0.2">
      <c r="A3" s="199" t="s">
        <v>1039</v>
      </c>
      <c r="B3" s="199"/>
      <c r="C3" s="199"/>
      <c r="D3" s="199"/>
      <c r="E3" s="199"/>
      <c r="F3" s="199"/>
      <c r="G3" s="199"/>
      <c r="H3" s="199"/>
    </row>
    <row r="4" spans="1:8" s="2" customFormat="1" ht="138.75" customHeight="1" x14ac:dyDescent="0.25">
      <c r="A4" s="200" t="s">
        <v>1</v>
      </c>
      <c r="B4" s="202" t="s">
        <v>2</v>
      </c>
      <c r="C4" s="18" t="s">
        <v>1040</v>
      </c>
      <c r="D4" s="18" t="s">
        <v>1041</v>
      </c>
      <c r="E4" s="18" t="s">
        <v>1042</v>
      </c>
      <c r="F4" s="18" t="s">
        <v>6</v>
      </c>
      <c r="G4" s="5" t="s">
        <v>7</v>
      </c>
      <c r="H4" s="5" t="s">
        <v>8</v>
      </c>
    </row>
    <row r="5" spans="1:8" s="2" customFormat="1" ht="21.95" customHeight="1" x14ac:dyDescent="0.25">
      <c r="A5" s="201"/>
      <c r="B5" s="203"/>
      <c r="C5" s="205" t="s">
        <v>1043</v>
      </c>
      <c r="D5" s="205"/>
      <c r="E5" s="205"/>
      <c r="F5" s="205"/>
      <c r="G5" s="205"/>
      <c r="H5" s="205"/>
    </row>
    <row r="6" spans="1:8" s="11" customFormat="1" ht="18" customHeight="1" x14ac:dyDescent="0.25">
      <c r="A6" s="8"/>
      <c r="B6" s="9" t="s">
        <v>12</v>
      </c>
      <c r="C6" s="10" t="s">
        <v>1044</v>
      </c>
      <c r="D6" s="10" t="s">
        <v>1045</v>
      </c>
      <c r="E6" s="10" t="s">
        <v>1046</v>
      </c>
      <c r="F6" s="10" t="s">
        <v>1047</v>
      </c>
      <c r="G6" s="10" t="s">
        <v>1048</v>
      </c>
      <c r="H6" s="10" t="s">
        <v>1049</v>
      </c>
    </row>
    <row r="7" spans="1:8" ht="15" customHeight="1" x14ac:dyDescent="0.2">
      <c r="A7" s="12" t="s">
        <v>24</v>
      </c>
      <c r="B7" s="13" t="s">
        <v>25</v>
      </c>
      <c r="C7" s="14" t="s">
        <v>1050</v>
      </c>
      <c r="D7" s="14" t="s">
        <v>1051</v>
      </c>
      <c r="E7" s="14" t="s">
        <v>1052</v>
      </c>
      <c r="F7" s="14" t="s">
        <v>1053</v>
      </c>
      <c r="G7" s="14" t="s">
        <v>1053</v>
      </c>
      <c r="H7" s="14" t="s">
        <v>1054</v>
      </c>
    </row>
    <row r="8" spans="1:8" ht="15" customHeight="1" x14ac:dyDescent="0.2">
      <c r="A8" s="12" t="s">
        <v>33</v>
      </c>
      <c r="B8" s="13" t="s">
        <v>34</v>
      </c>
      <c r="C8" s="14" t="s">
        <v>509</v>
      </c>
      <c r="D8" s="14" t="s">
        <v>791</v>
      </c>
      <c r="E8" s="14" t="s">
        <v>1055</v>
      </c>
      <c r="F8" s="14" t="s">
        <v>1056</v>
      </c>
      <c r="G8" s="14" t="s">
        <v>1056</v>
      </c>
      <c r="H8" s="14" t="s">
        <v>1057</v>
      </c>
    </row>
    <row r="9" spans="1:8" ht="26.1" customHeight="1" x14ac:dyDescent="0.2">
      <c r="A9" s="12" t="s">
        <v>40</v>
      </c>
      <c r="B9" s="13" t="s">
        <v>41</v>
      </c>
      <c r="C9" s="14" t="s">
        <v>595</v>
      </c>
      <c r="D9" s="14" t="s">
        <v>595</v>
      </c>
      <c r="E9" s="14" t="s">
        <v>596</v>
      </c>
      <c r="F9" s="14" t="s">
        <v>57</v>
      </c>
      <c r="G9" s="14" t="s">
        <v>1058</v>
      </c>
      <c r="H9" s="14" t="s">
        <v>1059</v>
      </c>
    </row>
    <row r="10" spans="1:8" ht="15" customHeight="1" x14ac:dyDescent="0.2">
      <c r="A10" s="12" t="s">
        <v>48</v>
      </c>
      <c r="B10" s="13" t="s">
        <v>49</v>
      </c>
      <c r="C10" s="14" t="s">
        <v>1060</v>
      </c>
      <c r="D10" s="14" t="s">
        <v>1061</v>
      </c>
      <c r="E10" s="14" t="s">
        <v>1062</v>
      </c>
      <c r="F10" s="14" t="s">
        <v>1063</v>
      </c>
      <c r="G10" s="14" t="s">
        <v>1064</v>
      </c>
      <c r="H10" s="14" t="s">
        <v>911</v>
      </c>
    </row>
    <row r="11" spans="1:8" ht="26.1" customHeight="1" x14ac:dyDescent="0.2">
      <c r="A11" s="12" t="s">
        <v>61</v>
      </c>
      <c r="B11" s="13" t="s">
        <v>62</v>
      </c>
      <c r="C11" s="14" t="s">
        <v>1065</v>
      </c>
      <c r="D11" s="14" t="s">
        <v>1066</v>
      </c>
      <c r="E11" s="14" t="s">
        <v>749</v>
      </c>
      <c r="F11" s="14" t="s">
        <v>1067</v>
      </c>
      <c r="G11" s="14" t="s">
        <v>1067</v>
      </c>
      <c r="H11" s="14" t="s">
        <v>156</v>
      </c>
    </row>
    <row r="12" spans="1:8" ht="15" customHeight="1" x14ac:dyDescent="0.2">
      <c r="A12" s="12" t="s">
        <v>68</v>
      </c>
      <c r="B12" s="13" t="s">
        <v>69</v>
      </c>
      <c r="C12" s="14" t="s">
        <v>27</v>
      </c>
      <c r="D12" s="14" t="s">
        <v>897</v>
      </c>
      <c r="E12" s="14" t="s">
        <v>30</v>
      </c>
      <c r="F12" s="14" t="s">
        <v>30</v>
      </c>
      <c r="G12" s="14" t="s">
        <v>30</v>
      </c>
      <c r="H12" s="14" t="s">
        <v>550</v>
      </c>
    </row>
    <row r="13" spans="1:8" ht="15" customHeight="1" x14ac:dyDescent="0.2">
      <c r="A13" s="12" t="s">
        <v>76</v>
      </c>
      <c r="B13" s="13" t="s">
        <v>77</v>
      </c>
      <c r="C13" s="14" t="s">
        <v>671</v>
      </c>
      <c r="D13" s="14" t="s">
        <v>1068</v>
      </c>
      <c r="E13" s="14" t="s">
        <v>1069</v>
      </c>
      <c r="F13" s="14" t="s">
        <v>1070</v>
      </c>
      <c r="G13" s="14" t="s">
        <v>1070</v>
      </c>
      <c r="H13" s="14" t="s">
        <v>1071</v>
      </c>
    </row>
    <row r="14" spans="1:8" ht="15" customHeight="1" x14ac:dyDescent="0.2">
      <c r="A14" s="12" t="s">
        <v>83</v>
      </c>
      <c r="B14" s="13" t="s">
        <v>84</v>
      </c>
      <c r="C14" s="14" t="s">
        <v>558</v>
      </c>
      <c r="D14" s="14" t="s">
        <v>1072</v>
      </c>
      <c r="E14" s="14" t="s">
        <v>1073</v>
      </c>
      <c r="F14" s="14" t="s">
        <v>1074</v>
      </c>
      <c r="G14" s="14" t="s">
        <v>1074</v>
      </c>
      <c r="H14" s="14" t="s">
        <v>1075</v>
      </c>
    </row>
    <row r="15" spans="1:8" ht="15" customHeight="1" x14ac:dyDescent="0.2">
      <c r="A15" s="12" t="s">
        <v>90</v>
      </c>
      <c r="B15" s="13" t="s">
        <v>91</v>
      </c>
      <c r="C15" s="14" t="s">
        <v>1076</v>
      </c>
      <c r="D15" s="14" t="s">
        <v>1077</v>
      </c>
      <c r="E15" s="14" t="s">
        <v>1078</v>
      </c>
      <c r="F15" s="14" t="s">
        <v>1079</v>
      </c>
      <c r="G15" s="14" t="s">
        <v>1079</v>
      </c>
      <c r="H15" s="14" t="s">
        <v>1080</v>
      </c>
    </row>
    <row r="16" spans="1:8" ht="15" customHeight="1" x14ac:dyDescent="0.2">
      <c r="A16" s="12" t="s">
        <v>97</v>
      </c>
      <c r="B16" s="13" t="s">
        <v>98</v>
      </c>
      <c r="C16" s="14" t="s">
        <v>27</v>
      </c>
      <c r="D16" s="14" t="s">
        <v>1002</v>
      </c>
      <c r="E16" s="14" t="s">
        <v>30</v>
      </c>
      <c r="F16" s="14" t="s">
        <v>30</v>
      </c>
      <c r="G16" s="14" t="s">
        <v>30</v>
      </c>
      <c r="H16" s="14" t="s">
        <v>550</v>
      </c>
    </row>
    <row r="17" spans="1:8" ht="15" customHeight="1" x14ac:dyDescent="0.2">
      <c r="A17" s="12" t="s">
        <v>104</v>
      </c>
      <c r="B17" s="13" t="s">
        <v>105</v>
      </c>
      <c r="C17" s="14" t="s">
        <v>1081</v>
      </c>
      <c r="D17" s="14" t="s">
        <v>1082</v>
      </c>
      <c r="E17" s="14" t="s">
        <v>1083</v>
      </c>
      <c r="F17" s="14" t="s">
        <v>1084</v>
      </c>
      <c r="G17" s="14" t="s">
        <v>1084</v>
      </c>
      <c r="H17" s="14" t="s">
        <v>1085</v>
      </c>
    </row>
    <row r="18" spans="1:8" ht="15" customHeight="1" x14ac:dyDescent="0.2">
      <c r="A18" s="12" t="s">
        <v>111</v>
      </c>
      <c r="B18" s="13" t="s">
        <v>112</v>
      </c>
      <c r="C18" s="14" t="s">
        <v>27</v>
      </c>
      <c r="D18" s="14" t="s">
        <v>595</v>
      </c>
      <c r="E18" s="14" t="s">
        <v>30</v>
      </c>
      <c r="F18" s="14" t="s">
        <v>30</v>
      </c>
      <c r="G18" s="14" t="s">
        <v>30</v>
      </c>
      <c r="H18" s="14" t="s">
        <v>550</v>
      </c>
    </row>
    <row r="19" spans="1:8" ht="15" customHeight="1" x14ac:dyDescent="0.2">
      <c r="A19" s="12" t="s">
        <v>118</v>
      </c>
      <c r="B19" s="13" t="s">
        <v>119</v>
      </c>
      <c r="C19" s="14" t="s">
        <v>925</v>
      </c>
      <c r="D19" s="14" t="s">
        <v>1036</v>
      </c>
      <c r="E19" s="14" t="s">
        <v>1086</v>
      </c>
      <c r="F19" s="14" t="s">
        <v>1087</v>
      </c>
      <c r="G19" s="14" t="s">
        <v>1088</v>
      </c>
      <c r="H19" s="14" t="s">
        <v>182</v>
      </c>
    </row>
    <row r="20" spans="1:8" ht="15" customHeight="1" x14ac:dyDescent="0.2">
      <c r="A20" s="12" t="s">
        <v>131</v>
      </c>
      <c r="B20" s="13" t="s">
        <v>132</v>
      </c>
      <c r="C20" s="14" t="s">
        <v>1089</v>
      </c>
      <c r="D20" s="14" t="s">
        <v>1090</v>
      </c>
      <c r="E20" s="14" t="s">
        <v>1091</v>
      </c>
      <c r="F20" s="14" t="s">
        <v>1092</v>
      </c>
      <c r="G20" s="14" t="s">
        <v>1093</v>
      </c>
      <c r="H20" s="14" t="s">
        <v>1094</v>
      </c>
    </row>
    <row r="21" spans="1:8" ht="15" customHeight="1" x14ac:dyDescent="0.2">
      <c r="A21" s="12" t="s">
        <v>144</v>
      </c>
      <c r="B21" s="13" t="s">
        <v>145</v>
      </c>
      <c r="C21" s="14" t="s">
        <v>977</v>
      </c>
      <c r="D21" s="14" t="s">
        <v>1095</v>
      </c>
      <c r="E21" s="14" t="s">
        <v>1096</v>
      </c>
      <c r="F21" s="14" t="s">
        <v>30</v>
      </c>
      <c r="G21" s="14" t="s">
        <v>30</v>
      </c>
      <c r="H21" s="14" t="s">
        <v>550</v>
      </c>
    </row>
    <row r="22" spans="1:8" ht="15" customHeight="1" x14ac:dyDescent="0.2">
      <c r="A22" s="12" t="s">
        <v>157</v>
      </c>
      <c r="B22" s="13" t="s">
        <v>158</v>
      </c>
      <c r="C22" s="14" t="s">
        <v>914</v>
      </c>
      <c r="D22" s="14" t="s">
        <v>1097</v>
      </c>
      <c r="E22" s="14" t="s">
        <v>1098</v>
      </c>
      <c r="F22" s="14" t="s">
        <v>1099</v>
      </c>
      <c r="G22" s="14" t="s">
        <v>1100</v>
      </c>
      <c r="H22" s="14" t="s">
        <v>439</v>
      </c>
    </row>
    <row r="23" spans="1:8" ht="15" customHeight="1" x14ac:dyDescent="0.2">
      <c r="A23" s="12" t="s">
        <v>170</v>
      </c>
      <c r="B23" s="13" t="s">
        <v>171</v>
      </c>
      <c r="C23" s="14" t="s">
        <v>897</v>
      </c>
      <c r="D23" s="14" t="s">
        <v>1101</v>
      </c>
      <c r="E23" s="14" t="s">
        <v>1102</v>
      </c>
      <c r="F23" s="14" t="s">
        <v>1103</v>
      </c>
      <c r="G23" s="14" t="s">
        <v>1104</v>
      </c>
      <c r="H23" s="14" t="s">
        <v>1105</v>
      </c>
    </row>
    <row r="24" spans="1:8" ht="15" customHeight="1" x14ac:dyDescent="0.2">
      <c r="A24" s="12" t="s">
        <v>183</v>
      </c>
      <c r="B24" s="13" t="s">
        <v>184</v>
      </c>
      <c r="C24" s="14" t="s">
        <v>1002</v>
      </c>
      <c r="D24" s="14" t="s">
        <v>777</v>
      </c>
      <c r="E24" s="14" t="s">
        <v>1106</v>
      </c>
      <c r="F24" s="14" t="s">
        <v>1107</v>
      </c>
      <c r="G24" s="14" t="s">
        <v>1108</v>
      </c>
      <c r="H24" s="14" t="s">
        <v>1022</v>
      </c>
    </row>
    <row r="25" spans="1:8" ht="15" customHeight="1" x14ac:dyDescent="0.2">
      <c r="A25" s="12" t="s">
        <v>196</v>
      </c>
      <c r="B25" s="13" t="s">
        <v>197</v>
      </c>
      <c r="C25" s="14" t="s">
        <v>585</v>
      </c>
      <c r="D25" s="14" t="s">
        <v>1109</v>
      </c>
      <c r="E25" s="14" t="s">
        <v>1110</v>
      </c>
      <c r="F25" s="14" t="s">
        <v>1111</v>
      </c>
      <c r="G25" s="14" t="s">
        <v>1112</v>
      </c>
      <c r="H25" s="14" t="s">
        <v>1113</v>
      </c>
    </row>
    <row r="26" spans="1:8" ht="15" customHeight="1" x14ac:dyDescent="0.2">
      <c r="A26" s="12" t="s">
        <v>209</v>
      </c>
      <c r="B26" s="13" t="s">
        <v>210</v>
      </c>
      <c r="C26" s="14" t="s">
        <v>951</v>
      </c>
      <c r="D26" s="14" t="s">
        <v>823</v>
      </c>
      <c r="E26" s="14" t="s">
        <v>1114</v>
      </c>
      <c r="F26" s="14" t="s">
        <v>1115</v>
      </c>
      <c r="G26" s="14" t="s">
        <v>1116</v>
      </c>
      <c r="H26" s="14" t="s">
        <v>286</v>
      </c>
    </row>
    <row r="27" spans="1:8" ht="26.1" customHeight="1" x14ac:dyDescent="0.2">
      <c r="A27" s="12" t="s">
        <v>222</v>
      </c>
      <c r="B27" s="13" t="s">
        <v>223</v>
      </c>
      <c r="C27" s="14" t="s">
        <v>672</v>
      </c>
      <c r="D27" s="14" t="s">
        <v>1117</v>
      </c>
      <c r="E27" s="14" t="s">
        <v>1118</v>
      </c>
      <c r="F27" s="14" t="s">
        <v>1119</v>
      </c>
      <c r="G27" s="14" t="s">
        <v>1120</v>
      </c>
      <c r="H27" s="14" t="s">
        <v>1121</v>
      </c>
    </row>
    <row r="28" spans="1:8" ht="15" customHeight="1" x14ac:dyDescent="0.2">
      <c r="A28" s="12" t="s">
        <v>235</v>
      </c>
      <c r="B28" s="13" t="s">
        <v>236</v>
      </c>
      <c r="C28" s="14" t="s">
        <v>1122</v>
      </c>
      <c r="D28" s="14" t="s">
        <v>1123</v>
      </c>
      <c r="E28" s="14" t="s">
        <v>1124</v>
      </c>
      <c r="F28" s="14" t="s">
        <v>1125</v>
      </c>
      <c r="G28" s="14" t="s">
        <v>1126</v>
      </c>
      <c r="H28" s="14" t="s">
        <v>1127</v>
      </c>
    </row>
    <row r="29" spans="1:8" ht="15" customHeight="1" x14ac:dyDescent="0.2">
      <c r="A29" s="12" t="s">
        <v>248</v>
      </c>
      <c r="B29" s="13" t="s">
        <v>249</v>
      </c>
      <c r="C29" s="14" t="s">
        <v>812</v>
      </c>
      <c r="D29" s="14" t="s">
        <v>793</v>
      </c>
      <c r="E29" s="14" t="s">
        <v>1128</v>
      </c>
      <c r="F29" s="14" t="s">
        <v>1129</v>
      </c>
      <c r="G29" s="14" t="s">
        <v>1130</v>
      </c>
      <c r="H29" s="14" t="s">
        <v>764</v>
      </c>
    </row>
    <row r="30" spans="1:8" ht="15" customHeight="1" x14ac:dyDescent="0.2">
      <c r="A30" s="12" t="s">
        <v>261</v>
      </c>
      <c r="B30" s="13" t="s">
        <v>262</v>
      </c>
      <c r="C30" s="14" t="s">
        <v>951</v>
      </c>
      <c r="D30" s="14" t="s">
        <v>765</v>
      </c>
      <c r="E30" s="14" t="s">
        <v>1131</v>
      </c>
      <c r="F30" s="14" t="s">
        <v>1132</v>
      </c>
      <c r="G30" s="14" t="s">
        <v>1133</v>
      </c>
      <c r="H30" s="14" t="s">
        <v>1134</v>
      </c>
    </row>
    <row r="31" spans="1:8" ht="15" customHeight="1" x14ac:dyDescent="0.2">
      <c r="A31" s="12" t="s">
        <v>274</v>
      </c>
      <c r="B31" s="13" t="s">
        <v>275</v>
      </c>
      <c r="C31" s="14" t="s">
        <v>980</v>
      </c>
      <c r="D31" s="14" t="s">
        <v>558</v>
      </c>
      <c r="E31" s="14" t="s">
        <v>1135</v>
      </c>
      <c r="F31" s="14" t="s">
        <v>1136</v>
      </c>
      <c r="G31" s="14" t="s">
        <v>1137</v>
      </c>
      <c r="H31" s="14" t="s">
        <v>1138</v>
      </c>
    </row>
    <row r="32" spans="1:8" ht="15" customHeight="1" x14ac:dyDescent="0.2">
      <c r="A32" s="12" t="s">
        <v>287</v>
      </c>
      <c r="B32" s="13" t="s">
        <v>288</v>
      </c>
      <c r="C32" s="14" t="s">
        <v>661</v>
      </c>
      <c r="D32" s="14" t="s">
        <v>1139</v>
      </c>
      <c r="E32" s="14" t="s">
        <v>1140</v>
      </c>
      <c r="F32" s="14" t="s">
        <v>1141</v>
      </c>
      <c r="G32" s="14" t="s">
        <v>1142</v>
      </c>
      <c r="H32" s="14" t="s">
        <v>1143</v>
      </c>
    </row>
    <row r="33" spans="1:8" ht="15" customHeight="1" x14ac:dyDescent="0.2">
      <c r="A33" s="12" t="s">
        <v>300</v>
      </c>
      <c r="B33" s="13" t="s">
        <v>301</v>
      </c>
      <c r="C33" s="14" t="s">
        <v>586</v>
      </c>
      <c r="D33" s="14" t="s">
        <v>823</v>
      </c>
      <c r="E33" s="14" t="s">
        <v>1144</v>
      </c>
      <c r="F33" s="14" t="s">
        <v>1145</v>
      </c>
      <c r="G33" s="14" t="s">
        <v>1146</v>
      </c>
      <c r="H33" s="14" t="s">
        <v>1147</v>
      </c>
    </row>
    <row r="34" spans="1:8" ht="15" customHeight="1" x14ac:dyDescent="0.2">
      <c r="A34" s="12" t="s">
        <v>311</v>
      </c>
      <c r="B34" s="13" t="s">
        <v>312</v>
      </c>
      <c r="C34" s="14" t="s">
        <v>897</v>
      </c>
      <c r="D34" s="14" t="s">
        <v>1148</v>
      </c>
      <c r="E34" s="14" t="s">
        <v>1149</v>
      </c>
      <c r="F34" s="14" t="s">
        <v>1150</v>
      </c>
      <c r="G34" s="14" t="s">
        <v>1151</v>
      </c>
      <c r="H34" s="14" t="s">
        <v>1152</v>
      </c>
    </row>
    <row r="35" spans="1:8" ht="15" customHeight="1" x14ac:dyDescent="0.2">
      <c r="A35" s="12" t="s">
        <v>324</v>
      </c>
      <c r="B35" s="13" t="s">
        <v>325</v>
      </c>
      <c r="C35" s="14" t="s">
        <v>801</v>
      </c>
      <c r="D35" s="14" t="s">
        <v>1153</v>
      </c>
      <c r="E35" s="14" t="s">
        <v>1154</v>
      </c>
      <c r="F35" s="14" t="s">
        <v>1155</v>
      </c>
      <c r="G35" s="14" t="s">
        <v>1156</v>
      </c>
      <c r="H35" s="14" t="s">
        <v>1157</v>
      </c>
    </row>
    <row r="36" spans="1:8" ht="15" customHeight="1" x14ac:dyDescent="0.2">
      <c r="A36" s="12" t="s">
        <v>337</v>
      </c>
      <c r="B36" s="13" t="s">
        <v>338</v>
      </c>
      <c r="C36" s="14" t="s">
        <v>584</v>
      </c>
      <c r="D36" s="14" t="s">
        <v>71</v>
      </c>
      <c r="E36" s="14" t="s">
        <v>1158</v>
      </c>
      <c r="F36" s="14" t="s">
        <v>1159</v>
      </c>
      <c r="G36" s="14" t="s">
        <v>1160</v>
      </c>
      <c r="H36" s="14" t="s">
        <v>465</v>
      </c>
    </row>
    <row r="37" spans="1:8" ht="15" customHeight="1" x14ac:dyDescent="0.2">
      <c r="A37" s="12" t="s">
        <v>350</v>
      </c>
      <c r="B37" s="13" t="s">
        <v>351</v>
      </c>
      <c r="C37" s="14" t="s">
        <v>1153</v>
      </c>
      <c r="D37" s="14" t="s">
        <v>1161</v>
      </c>
      <c r="E37" s="14" t="s">
        <v>1162</v>
      </c>
      <c r="F37" s="14" t="s">
        <v>1163</v>
      </c>
      <c r="G37" s="14" t="s">
        <v>1164</v>
      </c>
      <c r="H37" s="14" t="s">
        <v>1165</v>
      </c>
    </row>
    <row r="38" spans="1:8" ht="15" customHeight="1" x14ac:dyDescent="0.2">
      <c r="A38" s="12" t="s">
        <v>363</v>
      </c>
      <c r="B38" s="13" t="s">
        <v>364</v>
      </c>
      <c r="C38" s="14" t="s">
        <v>951</v>
      </c>
      <c r="D38" s="14" t="s">
        <v>960</v>
      </c>
      <c r="E38" s="14" t="s">
        <v>1166</v>
      </c>
      <c r="F38" s="14" t="s">
        <v>1167</v>
      </c>
      <c r="G38" s="14" t="s">
        <v>1168</v>
      </c>
      <c r="H38" s="14" t="s">
        <v>1169</v>
      </c>
    </row>
    <row r="39" spans="1:8" ht="15" customHeight="1" x14ac:dyDescent="0.2">
      <c r="A39" s="12" t="s">
        <v>376</v>
      </c>
      <c r="B39" s="13" t="s">
        <v>377</v>
      </c>
      <c r="C39" s="14" t="s">
        <v>1170</v>
      </c>
      <c r="D39" s="14" t="s">
        <v>833</v>
      </c>
      <c r="E39" s="14" t="s">
        <v>1171</v>
      </c>
      <c r="F39" s="14" t="s">
        <v>1172</v>
      </c>
      <c r="G39" s="14" t="s">
        <v>1173</v>
      </c>
      <c r="H39" s="14" t="s">
        <v>1174</v>
      </c>
    </row>
    <row r="40" spans="1:8" ht="15" customHeight="1" x14ac:dyDescent="0.2">
      <c r="A40" s="12" t="s">
        <v>389</v>
      </c>
      <c r="B40" s="13" t="s">
        <v>390</v>
      </c>
      <c r="C40" s="14" t="s">
        <v>776</v>
      </c>
      <c r="D40" s="14" t="s">
        <v>705</v>
      </c>
      <c r="E40" s="14" t="s">
        <v>1175</v>
      </c>
      <c r="F40" s="14" t="s">
        <v>1176</v>
      </c>
      <c r="G40" s="14" t="s">
        <v>1177</v>
      </c>
      <c r="H40" s="14" t="s">
        <v>1178</v>
      </c>
    </row>
    <row r="41" spans="1:8" ht="15" customHeight="1" x14ac:dyDescent="0.2">
      <c r="A41" s="12" t="s">
        <v>402</v>
      </c>
      <c r="B41" s="13" t="s">
        <v>403</v>
      </c>
      <c r="C41" s="14" t="s">
        <v>766</v>
      </c>
      <c r="D41" s="14" t="s">
        <v>1179</v>
      </c>
      <c r="E41" s="14" t="s">
        <v>1180</v>
      </c>
      <c r="F41" s="14" t="s">
        <v>1181</v>
      </c>
      <c r="G41" s="14" t="s">
        <v>1182</v>
      </c>
      <c r="H41" s="14" t="s">
        <v>1183</v>
      </c>
    </row>
    <row r="42" spans="1:8" ht="15" customHeight="1" x14ac:dyDescent="0.2">
      <c r="A42" s="12" t="s">
        <v>415</v>
      </c>
      <c r="B42" s="13" t="s">
        <v>416</v>
      </c>
      <c r="C42" s="14" t="s">
        <v>584</v>
      </c>
      <c r="D42" s="14" t="s">
        <v>822</v>
      </c>
      <c r="E42" s="14" t="s">
        <v>1184</v>
      </c>
      <c r="F42" s="14" t="s">
        <v>1185</v>
      </c>
      <c r="G42" s="14" t="s">
        <v>1186</v>
      </c>
      <c r="H42" s="14" t="s">
        <v>1187</v>
      </c>
    </row>
    <row r="43" spans="1:8" ht="15" customHeight="1" x14ac:dyDescent="0.2">
      <c r="A43" s="12" t="s">
        <v>427</v>
      </c>
      <c r="B43" s="13" t="s">
        <v>428</v>
      </c>
      <c r="C43" s="14" t="s">
        <v>1188</v>
      </c>
      <c r="D43" s="14" t="s">
        <v>1189</v>
      </c>
      <c r="E43" s="14" t="s">
        <v>1190</v>
      </c>
      <c r="F43" s="14" t="s">
        <v>1191</v>
      </c>
      <c r="G43" s="14" t="s">
        <v>1192</v>
      </c>
      <c r="H43" s="14" t="s">
        <v>1193</v>
      </c>
    </row>
    <row r="44" spans="1:8" ht="15" customHeight="1" x14ac:dyDescent="0.2">
      <c r="A44" s="12" t="s">
        <v>440</v>
      </c>
      <c r="B44" s="13" t="s">
        <v>441</v>
      </c>
      <c r="C44" s="14" t="s">
        <v>913</v>
      </c>
      <c r="D44" s="14" t="s">
        <v>1050</v>
      </c>
      <c r="E44" s="14" t="s">
        <v>1194</v>
      </c>
      <c r="F44" s="14" t="s">
        <v>1195</v>
      </c>
      <c r="G44" s="14" t="s">
        <v>1196</v>
      </c>
      <c r="H44" s="14" t="s">
        <v>1197</v>
      </c>
    </row>
    <row r="45" spans="1:8" ht="15" customHeight="1" x14ac:dyDescent="0.2">
      <c r="A45" s="12" t="s">
        <v>453</v>
      </c>
      <c r="B45" s="13" t="s">
        <v>454</v>
      </c>
      <c r="C45" s="14" t="s">
        <v>717</v>
      </c>
      <c r="D45" s="14" t="s">
        <v>587</v>
      </c>
      <c r="E45" s="14" t="s">
        <v>1198</v>
      </c>
      <c r="F45" s="14" t="s">
        <v>1199</v>
      </c>
      <c r="G45" s="14" t="s">
        <v>1200</v>
      </c>
      <c r="H45" s="14" t="s">
        <v>1201</v>
      </c>
    </row>
    <row r="46" spans="1:8" ht="15" customHeight="1" x14ac:dyDescent="0.2">
      <c r="A46" s="12" t="s">
        <v>466</v>
      </c>
      <c r="B46" s="13" t="s">
        <v>467</v>
      </c>
      <c r="C46" s="14" t="s">
        <v>716</v>
      </c>
      <c r="D46" s="14" t="s">
        <v>912</v>
      </c>
      <c r="E46" s="14" t="s">
        <v>1202</v>
      </c>
      <c r="F46" s="14" t="s">
        <v>1203</v>
      </c>
      <c r="G46" s="14" t="s">
        <v>1204</v>
      </c>
      <c r="H46" s="14" t="s">
        <v>1178</v>
      </c>
    </row>
    <row r="47" spans="1:8" ht="15" customHeight="1" x14ac:dyDescent="0.2">
      <c r="A47" s="12" t="s">
        <v>479</v>
      </c>
      <c r="B47" s="13" t="s">
        <v>480</v>
      </c>
      <c r="C47" s="14" t="s">
        <v>628</v>
      </c>
      <c r="D47" s="14" t="s">
        <v>71</v>
      </c>
      <c r="E47" s="14" t="s">
        <v>1205</v>
      </c>
      <c r="F47" s="14" t="s">
        <v>1206</v>
      </c>
      <c r="G47" s="14" t="s">
        <v>1207</v>
      </c>
      <c r="H47" s="14" t="s">
        <v>1208</v>
      </c>
    </row>
    <row r="48" spans="1:8" ht="15" customHeight="1" x14ac:dyDescent="0.2">
      <c r="A48" s="12" t="s">
        <v>492</v>
      </c>
      <c r="B48" s="13" t="s">
        <v>493</v>
      </c>
      <c r="C48" s="14" t="s">
        <v>585</v>
      </c>
      <c r="D48" s="14" t="s">
        <v>1209</v>
      </c>
      <c r="E48" s="14" t="s">
        <v>1210</v>
      </c>
      <c r="F48" s="14" t="s">
        <v>1211</v>
      </c>
      <c r="G48" s="14" t="s">
        <v>1212</v>
      </c>
      <c r="H48" s="14" t="s">
        <v>563</v>
      </c>
    </row>
    <row r="49" spans="1:8" ht="15" customHeight="1" x14ac:dyDescent="0.2">
      <c r="A49" s="12" t="s">
        <v>504</v>
      </c>
      <c r="B49" s="13" t="s">
        <v>505</v>
      </c>
      <c r="C49" s="14" t="s">
        <v>27</v>
      </c>
      <c r="D49" s="14" t="s">
        <v>595</v>
      </c>
      <c r="E49" s="14" t="s">
        <v>30</v>
      </c>
      <c r="F49" s="14" t="s">
        <v>30</v>
      </c>
      <c r="G49" s="14" t="s">
        <v>30</v>
      </c>
      <c r="H49" s="14" t="s">
        <v>550</v>
      </c>
    </row>
    <row r="50" spans="1:8" ht="26.1" customHeight="1" x14ac:dyDescent="0.2">
      <c r="A50" s="12" t="s">
        <v>515</v>
      </c>
      <c r="B50" s="13" t="s">
        <v>516</v>
      </c>
      <c r="C50" s="14" t="s">
        <v>791</v>
      </c>
      <c r="D50" s="14" t="s">
        <v>783</v>
      </c>
      <c r="E50" s="14" t="s">
        <v>1213</v>
      </c>
      <c r="F50" s="14" t="s">
        <v>1214</v>
      </c>
      <c r="G50" s="14" t="s">
        <v>1215</v>
      </c>
      <c r="H50" s="14" t="s">
        <v>1216</v>
      </c>
    </row>
    <row r="51" spans="1:8" ht="15" customHeight="1" x14ac:dyDescent="0.2">
      <c r="A51" s="12" t="s">
        <v>524</v>
      </c>
      <c r="B51" s="13" t="s">
        <v>525</v>
      </c>
      <c r="C51" s="14" t="s">
        <v>791</v>
      </c>
      <c r="D51" s="14" t="s">
        <v>1217</v>
      </c>
      <c r="E51" s="14" t="s">
        <v>1218</v>
      </c>
      <c r="F51" s="14" t="s">
        <v>1219</v>
      </c>
      <c r="G51" s="14" t="s">
        <v>1219</v>
      </c>
      <c r="H51" s="14" t="s">
        <v>1220</v>
      </c>
    </row>
    <row r="52" spans="1:8" ht="26.1" customHeight="1" x14ac:dyDescent="0.2">
      <c r="A52" s="12" t="s">
        <v>531</v>
      </c>
      <c r="B52" s="13" t="s">
        <v>532</v>
      </c>
      <c r="C52" s="14" t="s">
        <v>27</v>
      </c>
      <c r="D52" s="14" t="s">
        <v>792</v>
      </c>
      <c r="E52" s="14" t="s">
        <v>30</v>
      </c>
      <c r="F52" s="14" t="s">
        <v>30</v>
      </c>
      <c r="G52" s="14" t="s">
        <v>30</v>
      </c>
      <c r="H52" s="14" t="s">
        <v>550</v>
      </c>
    </row>
    <row r="53" spans="1:8" ht="26.1" customHeight="1" x14ac:dyDescent="0.2">
      <c r="A53" s="12" t="s">
        <v>538</v>
      </c>
      <c r="B53" s="13" t="s">
        <v>539</v>
      </c>
      <c r="C53" s="14" t="s">
        <v>627</v>
      </c>
      <c r="D53" s="14" t="s">
        <v>717</v>
      </c>
      <c r="E53" s="14" t="s">
        <v>1221</v>
      </c>
      <c r="F53" s="14" t="s">
        <v>1222</v>
      </c>
      <c r="G53" s="14" t="s">
        <v>1222</v>
      </c>
      <c r="H53" s="14" t="s">
        <v>1223</v>
      </c>
    </row>
    <row r="54" spans="1:8" ht="15" customHeight="1" x14ac:dyDescent="0.2">
      <c r="A54" s="12" t="s">
        <v>545</v>
      </c>
      <c r="B54" s="13" t="s">
        <v>546</v>
      </c>
      <c r="C54" s="14" t="s">
        <v>595</v>
      </c>
      <c r="D54" s="14" t="s">
        <v>518</v>
      </c>
      <c r="E54" s="14" t="s">
        <v>1106</v>
      </c>
      <c r="F54" s="14" t="s">
        <v>1107</v>
      </c>
      <c r="G54" s="14" t="s">
        <v>1107</v>
      </c>
      <c r="H54" s="14" t="s">
        <v>1224</v>
      </c>
    </row>
    <row r="55" spans="1:8" ht="26.1" customHeight="1" x14ac:dyDescent="0.2">
      <c r="A55" s="12" t="s">
        <v>551</v>
      </c>
      <c r="B55" s="13" t="s">
        <v>552</v>
      </c>
      <c r="C55" s="14" t="s">
        <v>27</v>
      </c>
      <c r="D55" s="14" t="s">
        <v>897</v>
      </c>
      <c r="E55" s="14" t="s">
        <v>30</v>
      </c>
      <c r="F55" s="14" t="s">
        <v>30</v>
      </c>
      <c r="G55" s="14" t="s">
        <v>30</v>
      </c>
      <c r="H55" s="14" t="s">
        <v>550</v>
      </c>
    </row>
    <row r="56" spans="1:8" ht="15" customHeight="1" x14ac:dyDescent="0.2">
      <c r="A56" s="12" t="s">
        <v>555</v>
      </c>
      <c r="B56" s="13" t="s">
        <v>556</v>
      </c>
      <c r="C56" s="14" t="s">
        <v>27</v>
      </c>
      <c r="D56" s="14" t="s">
        <v>27</v>
      </c>
      <c r="E56" s="14" t="s">
        <v>30</v>
      </c>
      <c r="F56" s="14" t="s">
        <v>30</v>
      </c>
      <c r="G56" s="14" t="s">
        <v>30</v>
      </c>
      <c r="H56" s="14" t="s">
        <v>550</v>
      </c>
    </row>
  </sheetData>
  <mergeCells count="6">
    <mergeCell ref="E1:H1"/>
    <mergeCell ref="A2:H2"/>
    <mergeCell ref="A3:H3"/>
    <mergeCell ref="A4:A5"/>
    <mergeCell ref="B4:B5"/>
    <mergeCell ref="C5:H5"/>
  </mergeCells>
  <pageMargins left="0.39370078740157483" right="0.39370078740157483" top="0.39370078740157483" bottom="0.39370078740157483" header="0" footer="0"/>
  <pageSetup scale="80" pageOrder="overThenDown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39"/>
  <sheetViews>
    <sheetView view="pageBreakPreview" zoomScale="110" zoomScaleNormal="100" zoomScaleSheetLayoutView="110" workbookViewId="0">
      <pane ySplit="6" topLeftCell="A7" activePane="bottomLeft" state="frozen"/>
      <selection pane="bottomLeft" activeCell="E1" sqref="E1:H1"/>
    </sheetView>
  </sheetViews>
  <sheetFormatPr defaultColWidth="10.33203125" defaultRowHeight="11.45" customHeight="1" x14ac:dyDescent="0.25"/>
  <cols>
    <col min="1" max="1" width="9.1640625" style="4" customWidth="1"/>
    <col min="2" max="2" width="36.1640625" style="16" customWidth="1"/>
    <col min="3" max="3" width="20.5" style="4" customWidth="1"/>
    <col min="4" max="4" width="21.6640625" style="4" customWidth="1"/>
    <col min="5" max="5" width="22.83203125" style="4" customWidth="1"/>
    <col min="6" max="6" width="11.1640625" style="17" customWidth="1"/>
    <col min="7" max="7" width="16.6640625" style="2" customWidth="1"/>
    <col min="8" max="8" width="17.33203125" style="2" customWidth="1"/>
    <col min="9" max="9" width="13.5" style="2" customWidth="1"/>
    <col min="10" max="16384" width="10.33203125" style="3"/>
  </cols>
  <sheetData>
    <row r="1" spans="1:9" s="1" customFormat="1" ht="42" customHeight="1" x14ac:dyDescent="0.2">
      <c r="E1" s="198" t="s">
        <v>2459</v>
      </c>
      <c r="F1" s="198"/>
      <c r="G1" s="198"/>
      <c r="H1" s="198"/>
    </row>
    <row r="2" spans="1:9" s="1" customFormat="1" ht="35.1" customHeight="1" x14ac:dyDescent="0.2">
      <c r="A2" s="192" t="s">
        <v>992</v>
      </c>
      <c r="B2" s="192"/>
      <c r="C2" s="192"/>
      <c r="D2" s="192"/>
      <c r="E2" s="192"/>
      <c r="F2" s="192"/>
      <c r="G2" s="192"/>
      <c r="H2" s="192"/>
    </row>
    <row r="3" spans="1:9" s="4" customFormat="1" ht="33.950000000000003" customHeight="1" x14ac:dyDescent="0.2">
      <c r="A3" s="199" t="s">
        <v>993</v>
      </c>
      <c r="B3" s="199"/>
      <c r="C3" s="199"/>
      <c r="D3" s="199"/>
      <c r="E3" s="199"/>
      <c r="F3" s="199"/>
      <c r="G3" s="199"/>
      <c r="H3" s="199"/>
    </row>
    <row r="4" spans="1:9" s="2" customFormat="1" ht="141.75" customHeight="1" x14ac:dyDescent="0.25">
      <c r="A4" s="200" t="s">
        <v>1</v>
      </c>
      <c r="B4" s="202" t="s">
        <v>2</v>
      </c>
      <c r="C4" s="18" t="s">
        <v>994</v>
      </c>
      <c r="D4" s="18" t="s">
        <v>995</v>
      </c>
      <c r="E4" s="18" t="s">
        <v>996</v>
      </c>
      <c r="F4" s="18" t="s">
        <v>6</v>
      </c>
      <c r="G4" s="5" t="s">
        <v>997</v>
      </c>
      <c r="H4" s="5" t="s">
        <v>8</v>
      </c>
    </row>
    <row r="5" spans="1:9" s="2" customFormat="1" ht="27" customHeight="1" x14ac:dyDescent="0.25">
      <c r="A5" s="201"/>
      <c r="B5" s="203"/>
      <c r="C5" s="204" t="s">
        <v>9</v>
      </c>
      <c r="D5" s="204"/>
      <c r="E5" s="204"/>
      <c r="F5" s="204"/>
      <c r="G5" s="204"/>
      <c r="H5" s="6" t="s">
        <v>11</v>
      </c>
    </row>
    <row r="6" spans="1:9" s="24" customFormat="1" ht="15" customHeight="1" x14ac:dyDescent="0.25">
      <c r="A6" s="19"/>
      <c r="B6" s="9" t="s">
        <v>12</v>
      </c>
      <c r="C6" s="135" t="s">
        <v>554</v>
      </c>
      <c r="D6" s="135" t="s">
        <v>998</v>
      </c>
      <c r="E6" s="21">
        <v>6.9999999999999999E-4</v>
      </c>
      <c r="F6" s="135" t="s">
        <v>999</v>
      </c>
      <c r="G6" s="135" t="s">
        <v>1000</v>
      </c>
      <c r="H6" s="135" t="s">
        <v>1000</v>
      </c>
    </row>
    <row r="7" spans="1:9" ht="15" customHeight="1" x14ac:dyDescent="0.25">
      <c r="A7" s="12" t="s">
        <v>24</v>
      </c>
      <c r="B7" s="13" t="s">
        <v>25</v>
      </c>
      <c r="C7" s="136" t="s">
        <v>27</v>
      </c>
      <c r="D7" s="136" t="s">
        <v>1001</v>
      </c>
      <c r="E7" s="25">
        <v>0</v>
      </c>
      <c r="F7" s="136" t="s">
        <v>30</v>
      </c>
      <c r="G7" s="136" t="s">
        <v>30</v>
      </c>
      <c r="H7" s="136" t="s">
        <v>550</v>
      </c>
      <c r="I7" s="15"/>
    </row>
    <row r="8" spans="1:9" ht="15" customHeight="1" x14ac:dyDescent="0.25">
      <c r="A8" s="12" t="s">
        <v>33</v>
      </c>
      <c r="B8" s="13" t="s">
        <v>34</v>
      </c>
      <c r="C8" s="136" t="s">
        <v>27</v>
      </c>
      <c r="D8" s="136" t="s">
        <v>641</v>
      </c>
      <c r="E8" s="25">
        <v>0</v>
      </c>
      <c r="F8" s="136" t="s">
        <v>30</v>
      </c>
      <c r="G8" s="136" t="s">
        <v>30</v>
      </c>
      <c r="H8" s="136" t="s">
        <v>550</v>
      </c>
      <c r="I8" s="15"/>
    </row>
    <row r="9" spans="1:9" ht="26.1" customHeight="1" x14ac:dyDescent="0.25">
      <c r="A9" s="12" t="s">
        <v>40</v>
      </c>
      <c r="B9" s="13" t="s">
        <v>41</v>
      </c>
      <c r="C9" s="136" t="s">
        <v>27</v>
      </c>
      <c r="D9" s="136" t="s">
        <v>1002</v>
      </c>
      <c r="E9" s="25">
        <v>0</v>
      </c>
      <c r="F9" s="136" t="s">
        <v>30</v>
      </c>
      <c r="G9" s="136" t="s">
        <v>30</v>
      </c>
      <c r="H9" s="136" t="s">
        <v>550</v>
      </c>
      <c r="I9" s="15"/>
    </row>
    <row r="10" spans="1:9" ht="15" customHeight="1" x14ac:dyDescent="0.25">
      <c r="A10" s="12" t="s">
        <v>48</v>
      </c>
      <c r="B10" s="13" t="s">
        <v>49</v>
      </c>
      <c r="C10" s="136" t="s">
        <v>27</v>
      </c>
      <c r="D10" s="136" t="s">
        <v>1003</v>
      </c>
      <c r="E10" s="25">
        <v>0</v>
      </c>
      <c r="F10" s="136" t="s">
        <v>30</v>
      </c>
      <c r="G10" s="136" t="s">
        <v>30</v>
      </c>
      <c r="H10" s="136" t="s">
        <v>550</v>
      </c>
      <c r="I10" s="15"/>
    </row>
    <row r="11" spans="1:9" ht="26.1" customHeight="1" x14ac:dyDescent="0.25">
      <c r="A11" s="12" t="s">
        <v>61</v>
      </c>
      <c r="B11" s="13" t="s">
        <v>62</v>
      </c>
      <c r="C11" s="136" t="s">
        <v>509</v>
      </c>
      <c r="D11" s="136" t="s">
        <v>1004</v>
      </c>
      <c r="E11" s="25">
        <v>1.8E-3</v>
      </c>
      <c r="F11" s="136" t="s">
        <v>1005</v>
      </c>
      <c r="G11" s="136" t="s">
        <v>1005</v>
      </c>
      <c r="H11" s="136" t="s">
        <v>1006</v>
      </c>
      <c r="I11" s="15"/>
    </row>
    <row r="12" spans="1:9" ht="15" customHeight="1" x14ac:dyDescent="0.25">
      <c r="A12" s="12" t="s">
        <v>68</v>
      </c>
      <c r="B12" s="13" t="s">
        <v>69</v>
      </c>
      <c r="C12" s="136" t="s">
        <v>27</v>
      </c>
      <c r="D12" s="136" t="s">
        <v>628</v>
      </c>
      <c r="E12" s="25">
        <v>0</v>
      </c>
      <c r="F12" s="136" t="s">
        <v>30</v>
      </c>
      <c r="G12" s="136" t="s">
        <v>30</v>
      </c>
      <c r="H12" s="136" t="s">
        <v>550</v>
      </c>
      <c r="I12" s="15"/>
    </row>
    <row r="13" spans="1:9" ht="15" customHeight="1" x14ac:dyDescent="0.25">
      <c r="A13" s="12" t="s">
        <v>76</v>
      </c>
      <c r="B13" s="13" t="s">
        <v>77</v>
      </c>
      <c r="C13" s="136" t="s">
        <v>27</v>
      </c>
      <c r="D13" s="136" t="s">
        <v>1007</v>
      </c>
      <c r="E13" s="25">
        <v>0</v>
      </c>
      <c r="F13" s="136" t="s">
        <v>30</v>
      </c>
      <c r="G13" s="136" t="s">
        <v>30</v>
      </c>
      <c r="H13" s="136" t="s">
        <v>550</v>
      </c>
      <c r="I13" s="15"/>
    </row>
    <row r="14" spans="1:9" ht="15" customHeight="1" x14ac:dyDescent="0.25">
      <c r="A14" s="12" t="s">
        <v>83</v>
      </c>
      <c r="B14" s="13" t="s">
        <v>84</v>
      </c>
      <c r="C14" s="136" t="s">
        <v>27</v>
      </c>
      <c r="D14" s="136" t="s">
        <v>1008</v>
      </c>
      <c r="E14" s="25">
        <v>0</v>
      </c>
      <c r="F14" s="136" t="s">
        <v>30</v>
      </c>
      <c r="G14" s="136" t="s">
        <v>30</v>
      </c>
      <c r="H14" s="136" t="s">
        <v>550</v>
      </c>
      <c r="I14" s="15"/>
    </row>
    <row r="15" spans="1:9" ht="15" customHeight="1" x14ac:dyDescent="0.25">
      <c r="A15" s="12" t="s">
        <v>90</v>
      </c>
      <c r="B15" s="13" t="s">
        <v>91</v>
      </c>
      <c r="C15" s="136" t="s">
        <v>27</v>
      </c>
      <c r="D15" s="136" t="s">
        <v>618</v>
      </c>
      <c r="E15" s="25">
        <v>0</v>
      </c>
      <c r="F15" s="136" t="s">
        <v>30</v>
      </c>
      <c r="G15" s="136" t="s">
        <v>30</v>
      </c>
      <c r="H15" s="136" t="s">
        <v>550</v>
      </c>
      <c r="I15" s="15"/>
    </row>
    <row r="16" spans="1:9" ht="15" customHeight="1" x14ac:dyDescent="0.25">
      <c r="A16" s="12" t="s">
        <v>97</v>
      </c>
      <c r="B16" s="13" t="s">
        <v>98</v>
      </c>
      <c r="C16" s="136" t="s">
        <v>27</v>
      </c>
      <c r="D16" s="136" t="s">
        <v>27</v>
      </c>
      <c r="E16" s="25">
        <v>0</v>
      </c>
      <c r="F16" s="136" t="s">
        <v>30</v>
      </c>
      <c r="G16" s="136" t="s">
        <v>30</v>
      </c>
      <c r="H16" s="136" t="s">
        <v>550</v>
      </c>
      <c r="I16" s="15"/>
    </row>
    <row r="17" spans="1:9" ht="15" customHeight="1" x14ac:dyDescent="0.25">
      <c r="A17" s="12" t="s">
        <v>104</v>
      </c>
      <c r="B17" s="13" t="s">
        <v>105</v>
      </c>
      <c r="C17" s="136" t="s">
        <v>595</v>
      </c>
      <c r="D17" s="136" t="s">
        <v>1009</v>
      </c>
      <c r="E17" s="25">
        <v>2.5000000000000001E-3</v>
      </c>
      <c r="F17" s="136" t="s">
        <v>1010</v>
      </c>
      <c r="G17" s="136" t="s">
        <v>1010</v>
      </c>
      <c r="H17" s="136" t="s">
        <v>1011</v>
      </c>
      <c r="I17" s="15"/>
    </row>
    <row r="18" spans="1:9" ht="15" customHeight="1" x14ac:dyDescent="0.25">
      <c r="A18" s="12" t="s">
        <v>111</v>
      </c>
      <c r="B18" s="13" t="s">
        <v>112</v>
      </c>
      <c r="C18" s="136" t="s">
        <v>27</v>
      </c>
      <c r="D18" s="136" t="s">
        <v>27</v>
      </c>
      <c r="E18" s="25">
        <v>0</v>
      </c>
      <c r="F18" s="136" t="s">
        <v>30</v>
      </c>
      <c r="G18" s="136" t="s">
        <v>30</v>
      </c>
      <c r="H18" s="136" t="s">
        <v>550</v>
      </c>
      <c r="I18" s="15"/>
    </row>
    <row r="19" spans="1:9" ht="15" customHeight="1" x14ac:dyDescent="0.25">
      <c r="A19" s="12" t="s">
        <v>118</v>
      </c>
      <c r="B19" s="13" t="s">
        <v>119</v>
      </c>
      <c r="C19" s="136" t="s">
        <v>27</v>
      </c>
      <c r="D19" s="136" t="s">
        <v>1012</v>
      </c>
      <c r="E19" s="25">
        <v>0</v>
      </c>
      <c r="F19" s="136" t="s">
        <v>30</v>
      </c>
      <c r="G19" s="136" t="s">
        <v>30</v>
      </c>
      <c r="H19" s="136" t="s">
        <v>550</v>
      </c>
      <c r="I19" s="15"/>
    </row>
    <row r="20" spans="1:9" ht="15" customHeight="1" x14ac:dyDescent="0.25">
      <c r="A20" s="12" t="s">
        <v>131</v>
      </c>
      <c r="B20" s="13" t="s">
        <v>132</v>
      </c>
      <c r="C20" s="136" t="s">
        <v>595</v>
      </c>
      <c r="D20" s="136" t="s">
        <v>1013</v>
      </c>
      <c r="E20" s="25">
        <v>1.6999999999999999E-3</v>
      </c>
      <c r="F20" s="136" t="s">
        <v>1014</v>
      </c>
      <c r="G20" s="136" t="s">
        <v>1015</v>
      </c>
      <c r="H20" s="136" t="s">
        <v>1006</v>
      </c>
      <c r="I20" s="15"/>
    </row>
    <row r="21" spans="1:9" ht="15" customHeight="1" x14ac:dyDescent="0.25">
      <c r="A21" s="12" t="s">
        <v>144</v>
      </c>
      <c r="B21" s="13" t="s">
        <v>145</v>
      </c>
      <c r="C21" s="136" t="s">
        <v>27</v>
      </c>
      <c r="D21" s="136" t="s">
        <v>653</v>
      </c>
      <c r="E21" s="25">
        <v>0</v>
      </c>
      <c r="F21" s="136" t="s">
        <v>30</v>
      </c>
      <c r="G21" s="136" t="s">
        <v>30</v>
      </c>
      <c r="H21" s="136" t="s">
        <v>550</v>
      </c>
      <c r="I21" s="15"/>
    </row>
    <row r="22" spans="1:9" ht="15" customHeight="1" x14ac:dyDescent="0.25">
      <c r="A22" s="12" t="s">
        <v>157</v>
      </c>
      <c r="B22" s="13" t="s">
        <v>158</v>
      </c>
      <c r="C22" s="136" t="s">
        <v>27</v>
      </c>
      <c r="D22" s="136" t="s">
        <v>852</v>
      </c>
      <c r="E22" s="25">
        <v>0</v>
      </c>
      <c r="F22" s="136" t="s">
        <v>30</v>
      </c>
      <c r="G22" s="136" t="s">
        <v>30</v>
      </c>
      <c r="H22" s="136" t="s">
        <v>550</v>
      </c>
      <c r="I22" s="15"/>
    </row>
    <row r="23" spans="1:9" ht="15" customHeight="1" x14ac:dyDescent="0.25">
      <c r="A23" s="12" t="s">
        <v>170</v>
      </c>
      <c r="B23" s="13" t="s">
        <v>171</v>
      </c>
      <c r="C23" s="136" t="s">
        <v>27</v>
      </c>
      <c r="D23" s="136" t="s">
        <v>1016</v>
      </c>
      <c r="E23" s="25">
        <v>0</v>
      </c>
      <c r="F23" s="136" t="s">
        <v>30</v>
      </c>
      <c r="G23" s="136" t="s">
        <v>30</v>
      </c>
      <c r="H23" s="136" t="s">
        <v>550</v>
      </c>
      <c r="I23" s="15"/>
    </row>
    <row r="24" spans="1:9" ht="15" customHeight="1" x14ac:dyDescent="0.25">
      <c r="A24" s="12" t="s">
        <v>183</v>
      </c>
      <c r="B24" s="13" t="s">
        <v>184</v>
      </c>
      <c r="C24" s="136" t="s">
        <v>27</v>
      </c>
      <c r="D24" s="136" t="s">
        <v>925</v>
      </c>
      <c r="E24" s="25">
        <v>0</v>
      </c>
      <c r="F24" s="136" t="s">
        <v>30</v>
      </c>
      <c r="G24" s="136" t="s">
        <v>30</v>
      </c>
      <c r="H24" s="136" t="s">
        <v>550</v>
      </c>
      <c r="I24" s="15"/>
    </row>
    <row r="25" spans="1:9" ht="15" customHeight="1" x14ac:dyDescent="0.25">
      <c r="A25" s="12" t="s">
        <v>196</v>
      </c>
      <c r="B25" s="13" t="s">
        <v>197</v>
      </c>
      <c r="C25" s="136" t="s">
        <v>27</v>
      </c>
      <c r="D25" s="136" t="s">
        <v>704</v>
      </c>
      <c r="E25" s="25">
        <v>0</v>
      </c>
      <c r="F25" s="136" t="s">
        <v>30</v>
      </c>
      <c r="G25" s="136" t="s">
        <v>30</v>
      </c>
      <c r="H25" s="136" t="s">
        <v>550</v>
      </c>
      <c r="I25" s="15"/>
    </row>
    <row r="26" spans="1:9" ht="15" customHeight="1" x14ac:dyDescent="0.25">
      <c r="A26" s="12" t="s">
        <v>209</v>
      </c>
      <c r="B26" s="13" t="s">
        <v>210</v>
      </c>
      <c r="C26" s="136" t="s">
        <v>27</v>
      </c>
      <c r="D26" s="136" t="s">
        <v>1017</v>
      </c>
      <c r="E26" s="25">
        <v>0</v>
      </c>
      <c r="F26" s="136" t="s">
        <v>30</v>
      </c>
      <c r="G26" s="136" t="s">
        <v>30</v>
      </c>
      <c r="H26" s="136" t="s">
        <v>550</v>
      </c>
      <c r="I26" s="15"/>
    </row>
    <row r="27" spans="1:9" ht="26.1" customHeight="1" x14ac:dyDescent="0.25">
      <c r="A27" s="12" t="s">
        <v>222</v>
      </c>
      <c r="B27" s="13" t="s">
        <v>223</v>
      </c>
      <c r="C27" s="136" t="s">
        <v>27</v>
      </c>
      <c r="D27" s="136" t="s">
        <v>1018</v>
      </c>
      <c r="E27" s="25">
        <v>0</v>
      </c>
      <c r="F27" s="136" t="s">
        <v>30</v>
      </c>
      <c r="G27" s="136" t="s">
        <v>30</v>
      </c>
      <c r="H27" s="136" t="s">
        <v>550</v>
      </c>
      <c r="I27" s="15"/>
    </row>
    <row r="28" spans="1:9" ht="15" customHeight="1" x14ac:dyDescent="0.25">
      <c r="A28" s="12" t="s">
        <v>235</v>
      </c>
      <c r="B28" s="13" t="s">
        <v>236</v>
      </c>
      <c r="C28" s="136" t="s">
        <v>509</v>
      </c>
      <c r="D28" s="136" t="s">
        <v>1019</v>
      </c>
      <c r="E28" s="25">
        <v>1.04E-2</v>
      </c>
      <c r="F28" s="136" t="s">
        <v>1020</v>
      </c>
      <c r="G28" s="136" t="s">
        <v>1021</v>
      </c>
      <c r="H28" s="136" t="s">
        <v>1022</v>
      </c>
      <c r="I28" s="15"/>
    </row>
    <row r="29" spans="1:9" ht="15" customHeight="1" x14ac:dyDescent="0.25">
      <c r="A29" s="12" t="s">
        <v>248</v>
      </c>
      <c r="B29" s="13" t="s">
        <v>249</v>
      </c>
      <c r="C29" s="136" t="s">
        <v>595</v>
      </c>
      <c r="D29" s="136" t="s">
        <v>833</v>
      </c>
      <c r="E29" s="25">
        <v>1.89E-2</v>
      </c>
      <c r="F29" s="136" t="s">
        <v>1023</v>
      </c>
      <c r="G29" s="136" t="s">
        <v>1024</v>
      </c>
      <c r="H29" s="136" t="s">
        <v>1025</v>
      </c>
      <c r="I29" s="15"/>
    </row>
    <row r="30" spans="1:9" ht="15" customHeight="1" x14ac:dyDescent="0.25">
      <c r="A30" s="12" t="s">
        <v>261</v>
      </c>
      <c r="B30" s="13" t="s">
        <v>262</v>
      </c>
      <c r="C30" s="136" t="s">
        <v>27</v>
      </c>
      <c r="D30" s="136" t="s">
        <v>1026</v>
      </c>
      <c r="E30" s="25">
        <v>0</v>
      </c>
      <c r="F30" s="136" t="s">
        <v>30</v>
      </c>
      <c r="G30" s="136" t="s">
        <v>30</v>
      </c>
      <c r="H30" s="136" t="s">
        <v>550</v>
      </c>
      <c r="I30" s="15"/>
    </row>
    <row r="31" spans="1:9" ht="15" customHeight="1" x14ac:dyDescent="0.25">
      <c r="A31" s="12" t="s">
        <v>274</v>
      </c>
      <c r="B31" s="13" t="s">
        <v>275</v>
      </c>
      <c r="C31" s="136" t="s">
        <v>27</v>
      </c>
      <c r="D31" s="136" t="s">
        <v>913</v>
      </c>
      <c r="E31" s="25">
        <v>0</v>
      </c>
      <c r="F31" s="136" t="s">
        <v>30</v>
      </c>
      <c r="G31" s="136" t="s">
        <v>30</v>
      </c>
      <c r="H31" s="136" t="s">
        <v>550</v>
      </c>
      <c r="I31" s="15"/>
    </row>
    <row r="32" spans="1:9" ht="15" customHeight="1" x14ac:dyDescent="0.25">
      <c r="A32" s="12" t="s">
        <v>287</v>
      </c>
      <c r="B32" s="13" t="s">
        <v>288</v>
      </c>
      <c r="C32" s="136" t="s">
        <v>27</v>
      </c>
      <c r="D32" s="136" t="s">
        <v>1027</v>
      </c>
      <c r="E32" s="25">
        <v>0</v>
      </c>
      <c r="F32" s="136" t="s">
        <v>30</v>
      </c>
      <c r="G32" s="136" t="s">
        <v>30</v>
      </c>
      <c r="H32" s="136" t="s">
        <v>550</v>
      </c>
      <c r="I32" s="15"/>
    </row>
    <row r="33" spans="1:9" ht="15" customHeight="1" x14ac:dyDescent="0.25">
      <c r="A33" s="12" t="s">
        <v>300</v>
      </c>
      <c r="B33" s="13" t="s">
        <v>301</v>
      </c>
      <c r="C33" s="136" t="s">
        <v>27</v>
      </c>
      <c r="D33" s="136" t="s">
        <v>942</v>
      </c>
      <c r="E33" s="25">
        <v>0</v>
      </c>
      <c r="F33" s="136" t="s">
        <v>30</v>
      </c>
      <c r="G33" s="136" t="s">
        <v>30</v>
      </c>
      <c r="H33" s="136" t="s">
        <v>550</v>
      </c>
      <c r="I33" s="15"/>
    </row>
    <row r="34" spans="1:9" ht="15" customHeight="1" x14ac:dyDescent="0.25">
      <c r="A34" s="12" t="s">
        <v>311</v>
      </c>
      <c r="B34" s="13" t="s">
        <v>312</v>
      </c>
      <c r="C34" s="136" t="s">
        <v>27</v>
      </c>
      <c r="D34" s="136" t="s">
        <v>1028</v>
      </c>
      <c r="E34" s="25">
        <v>0</v>
      </c>
      <c r="F34" s="136" t="s">
        <v>30</v>
      </c>
      <c r="G34" s="136" t="s">
        <v>30</v>
      </c>
      <c r="H34" s="136" t="s">
        <v>550</v>
      </c>
      <c r="I34" s="15"/>
    </row>
    <row r="35" spans="1:9" ht="15" customHeight="1" x14ac:dyDescent="0.25">
      <c r="A35" s="12" t="s">
        <v>324</v>
      </c>
      <c r="B35" s="13" t="s">
        <v>325</v>
      </c>
      <c r="C35" s="136" t="s">
        <v>27</v>
      </c>
      <c r="D35" s="136" t="s">
        <v>632</v>
      </c>
      <c r="E35" s="25">
        <v>0</v>
      </c>
      <c r="F35" s="136" t="s">
        <v>30</v>
      </c>
      <c r="G35" s="136" t="s">
        <v>30</v>
      </c>
      <c r="H35" s="136" t="s">
        <v>550</v>
      </c>
      <c r="I35" s="15"/>
    </row>
    <row r="36" spans="1:9" ht="15" customHeight="1" x14ac:dyDescent="0.25">
      <c r="A36" s="12" t="s">
        <v>337</v>
      </c>
      <c r="B36" s="13" t="s">
        <v>338</v>
      </c>
      <c r="C36" s="136" t="s">
        <v>27</v>
      </c>
      <c r="D36" s="136" t="s">
        <v>661</v>
      </c>
      <c r="E36" s="25">
        <v>0</v>
      </c>
      <c r="F36" s="136" t="s">
        <v>30</v>
      </c>
      <c r="G36" s="136" t="s">
        <v>30</v>
      </c>
      <c r="H36" s="136" t="s">
        <v>550</v>
      </c>
      <c r="I36" s="15"/>
    </row>
    <row r="37" spans="1:9" ht="15" customHeight="1" x14ac:dyDescent="0.25">
      <c r="A37" s="12" t="s">
        <v>350</v>
      </c>
      <c r="B37" s="13" t="s">
        <v>351</v>
      </c>
      <c r="C37" s="136" t="s">
        <v>27</v>
      </c>
      <c r="D37" s="136" t="s">
        <v>1029</v>
      </c>
      <c r="E37" s="25">
        <v>0</v>
      </c>
      <c r="F37" s="136" t="s">
        <v>30</v>
      </c>
      <c r="G37" s="136" t="s">
        <v>30</v>
      </c>
      <c r="H37" s="136" t="s">
        <v>550</v>
      </c>
      <c r="I37" s="15"/>
    </row>
    <row r="38" spans="1:9" ht="15" customHeight="1" x14ac:dyDescent="0.25">
      <c r="A38" s="12" t="s">
        <v>363</v>
      </c>
      <c r="B38" s="13" t="s">
        <v>364</v>
      </c>
      <c r="C38" s="136" t="s">
        <v>27</v>
      </c>
      <c r="D38" s="136" t="s">
        <v>1030</v>
      </c>
      <c r="E38" s="25">
        <v>0</v>
      </c>
      <c r="F38" s="136" t="s">
        <v>30</v>
      </c>
      <c r="G38" s="136" t="s">
        <v>30</v>
      </c>
      <c r="H38" s="136" t="s">
        <v>550</v>
      </c>
      <c r="I38" s="15"/>
    </row>
    <row r="39" spans="1:9" ht="15" customHeight="1" x14ac:dyDescent="0.25">
      <c r="A39" s="12" t="s">
        <v>376</v>
      </c>
      <c r="B39" s="13" t="s">
        <v>377</v>
      </c>
      <c r="C39" s="136" t="s">
        <v>27</v>
      </c>
      <c r="D39" s="136" t="s">
        <v>694</v>
      </c>
      <c r="E39" s="25">
        <v>0</v>
      </c>
      <c r="F39" s="136" t="s">
        <v>30</v>
      </c>
      <c r="G39" s="136" t="s">
        <v>30</v>
      </c>
      <c r="H39" s="136" t="s">
        <v>550</v>
      </c>
      <c r="I39" s="15"/>
    </row>
    <row r="40" spans="1:9" ht="15" customHeight="1" x14ac:dyDescent="0.25">
      <c r="A40" s="12" t="s">
        <v>389</v>
      </c>
      <c r="B40" s="13" t="s">
        <v>390</v>
      </c>
      <c r="C40" s="136" t="s">
        <v>27</v>
      </c>
      <c r="D40" s="136" t="s">
        <v>1031</v>
      </c>
      <c r="E40" s="25">
        <v>0</v>
      </c>
      <c r="F40" s="136" t="s">
        <v>30</v>
      </c>
      <c r="G40" s="136" t="s">
        <v>30</v>
      </c>
      <c r="H40" s="136" t="s">
        <v>550</v>
      </c>
      <c r="I40" s="15"/>
    </row>
    <row r="41" spans="1:9" ht="15" customHeight="1" x14ac:dyDescent="0.25">
      <c r="A41" s="12" t="s">
        <v>402</v>
      </c>
      <c r="B41" s="13" t="s">
        <v>403</v>
      </c>
      <c r="C41" s="136" t="s">
        <v>27</v>
      </c>
      <c r="D41" s="136" t="s">
        <v>1032</v>
      </c>
      <c r="E41" s="25">
        <v>0</v>
      </c>
      <c r="F41" s="136" t="s">
        <v>30</v>
      </c>
      <c r="G41" s="136" t="s">
        <v>30</v>
      </c>
      <c r="H41" s="136" t="s">
        <v>550</v>
      </c>
      <c r="I41" s="15"/>
    </row>
    <row r="42" spans="1:9" ht="15" customHeight="1" x14ac:dyDescent="0.25">
      <c r="A42" s="12" t="s">
        <v>415</v>
      </c>
      <c r="B42" s="13" t="s">
        <v>416</v>
      </c>
      <c r="C42" s="136" t="s">
        <v>27</v>
      </c>
      <c r="D42" s="136" t="s">
        <v>747</v>
      </c>
      <c r="E42" s="25">
        <v>0</v>
      </c>
      <c r="F42" s="136" t="s">
        <v>30</v>
      </c>
      <c r="G42" s="136" t="s">
        <v>30</v>
      </c>
      <c r="H42" s="136" t="s">
        <v>550</v>
      </c>
      <c r="I42" s="15"/>
    </row>
    <row r="43" spans="1:9" ht="15" customHeight="1" x14ac:dyDescent="0.25">
      <c r="A43" s="12" t="s">
        <v>427</v>
      </c>
      <c r="B43" s="13" t="s">
        <v>428</v>
      </c>
      <c r="C43" s="136" t="s">
        <v>27</v>
      </c>
      <c r="D43" s="136" t="s">
        <v>1033</v>
      </c>
      <c r="E43" s="25">
        <v>0</v>
      </c>
      <c r="F43" s="136" t="s">
        <v>30</v>
      </c>
      <c r="G43" s="136" t="s">
        <v>30</v>
      </c>
      <c r="H43" s="136" t="s">
        <v>550</v>
      </c>
      <c r="I43" s="15"/>
    </row>
    <row r="44" spans="1:9" ht="15" customHeight="1" x14ac:dyDescent="0.25">
      <c r="A44" s="12" t="s">
        <v>440</v>
      </c>
      <c r="B44" s="13" t="s">
        <v>441</v>
      </c>
      <c r="C44" s="136" t="s">
        <v>27</v>
      </c>
      <c r="D44" s="136" t="s">
        <v>617</v>
      </c>
      <c r="E44" s="25">
        <v>0</v>
      </c>
      <c r="F44" s="136" t="s">
        <v>30</v>
      </c>
      <c r="G44" s="136" t="s">
        <v>30</v>
      </c>
      <c r="H44" s="136" t="s">
        <v>550</v>
      </c>
      <c r="I44" s="15"/>
    </row>
    <row r="45" spans="1:9" ht="15" customHeight="1" x14ac:dyDescent="0.25">
      <c r="A45" s="12" t="s">
        <v>453</v>
      </c>
      <c r="B45" s="13" t="s">
        <v>454</v>
      </c>
      <c r="C45" s="136" t="s">
        <v>27</v>
      </c>
      <c r="D45" s="136" t="s">
        <v>1034</v>
      </c>
      <c r="E45" s="25">
        <v>0</v>
      </c>
      <c r="F45" s="136" t="s">
        <v>30</v>
      </c>
      <c r="G45" s="136" t="s">
        <v>30</v>
      </c>
      <c r="H45" s="136" t="s">
        <v>550</v>
      </c>
      <c r="I45" s="15"/>
    </row>
    <row r="46" spans="1:9" ht="15" customHeight="1" x14ac:dyDescent="0.25">
      <c r="A46" s="12" t="s">
        <v>466</v>
      </c>
      <c r="B46" s="13" t="s">
        <v>467</v>
      </c>
      <c r="C46" s="136" t="s">
        <v>27</v>
      </c>
      <c r="D46" s="136" t="s">
        <v>1035</v>
      </c>
      <c r="E46" s="25">
        <v>0</v>
      </c>
      <c r="F46" s="136" t="s">
        <v>30</v>
      </c>
      <c r="G46" s="136" t="s">
        <v>30</v>
      </c>
      <c r="H46" s="136" t="s">
        <v>550</v>
      </c>
      <c r="I46" s="15"/>
    </row>
    <row r="47" spans="1:9" ht="15" customHeight="1" x14ac:dyDescent="0.25">
      <c r="A47" s="12" t="s">
        <v>479</v>
      </c>
      <c r="B47" s="13" t="s">
        <v>480</v>
      </c>
      <c r="C47" s="136" t="s">
        <v>27</v>
      </c>
      <c r="D47" s="136" t="s">
        <v>1036</v>
      </c>
      <c r="E47" s="25">
        <v>0</v>
      </c>
      <c r="F47" s="136" t="s">
        <v>30</v>
      </c>
      <c r="G47" s="136" t="s">
        <v>30</v>
      </c>
      <c r="H47" s="136" t="s">
        <v>550</v>
      </c>
      <c r="I47" s="15"/>
    </row>
    <row r="48" spans="1:9" ht="15" customHeight="1" x14ac:dyDescent="0.25">
      <c r="A48" s="12" t="s">
        <v>492</v>
      </c>
      <c r="B48" s="13" t="s">
        <v>493</v>
      </c>
      <c r="C48" s="136" t="s">
        <v>27</v>
      </c>
      <c r="D48" s="136" t="s">
        <v>912</v>
      </c>
      <c r="E48" s="25">
        <v>0</v>
      </c>
      <c r="F48" s="136" t="s">
        <v>30</v>
      </c>
      <c r="G48" s="136" t="s">
        <v>30</v>
      </c>
      <c r="H48" s="136" t="s">
        <v>550</v>
      </c>
      <c r="I48" s="15"/>
    </row>
    <row r="49" spans="1:9" ht="15" customHeight="1" x14ac:dyDescent="0.25">
      <c r="A49" s="12" t="s">
        <v>504</v>
      </c>
      <c r="B49" s="13" t="s">
        <v>505</v>
      </c>
      <c r="C49" s="136" t="s">
        <v>27</v>
      </c>
      <c r="D49" s="136" t="s">
        <v>509</v>
      </c>
      <c r="E49" s="25">
        <v>0</v>
      </c>
      <c r="F49" s="136" t="s">
        <v>30</v>
      </c>
      <c r="G49" s="136" t="s">
        <v>30</v>
      </c>
      <c r="H49" s="136" t="s">
        <v>550</v>
      </c>
      <c r="I49" s="15"/>
    </row>
    <row r="50" spans="1:9" ht="26.1" customHeight="1" x14ac:dyDescent="0.25">
      <c r="A50" s="12" t="s">
        <v>515</v>
      </c>
      <c r="B50" s="13" t="s">
        <v>516</v>
      </c>
      <c r="C50" s="136" t="s">
        <v>27</v>
      </c>
      <c r="D50" s="136" t="s">
        <v>661</v>
      </c>
      <c r="E50" s="25">
        <v>0</v>
      </c>
      <c r="F50" s="136" t="s">
        <v>30</v>
      </c>
      <c r="G50" s="136" t="s">
        <v>30</v>
      </c>
      <c r="H50" s="136" t="s">
        <v>550</v>
      </c>
      <c r="I50" s="15"/>
    </row>
    <row r="51" spans="1:9" ht="15" customHeight="1" x14ac:dyDescent="0.25">
      <c r="A51" s="12" t="s">
        <v>524</v>
      </c>
      <c r="B51" s="13" t="s">
        <v>525</v>
      </c>
      <c r="C51" s="136" t="s">
        <v>27</v>
      </c>
      <c r="D51" s="136" t="s">
        <v>1037</v>
      </c>
      <c r="E51" s="25">
        <v>0</v>
      </c>
      <c r="F51" s="136" t="s">
        <v>30</v>
      </c>
      <c r="G51" s="136" t="s">
        <v>30</v>
      </c>
      <c r="H51" s="136" t="s">
        <v>550</v>
      </c>
      <c r="I51" s="15"/>
    </row>
    <row r="52" spans="1:9" ht="15" customHeight="1" x14ac:dyDescent="0.25">
      <c r="A52" s="12" t="s">
        <v>531</v>
      </c>
      <c r="B52" s="13" t="s">
        <v>532</v>
      </c>
      <c r="C52" s="136" t="s">
        <v>27</v>
      </c>
      <c r="D52" s="136" t="s">
        <v>870</v>
      </c>
      <c r="E52" s="25">
        <v>0</v>
      </c>
      <c r="F52" s="136" t="s">
        <v>30</v>
      </c>
      <c r="G52" s="136" t="s">
        <v>30</v>
      </c>
      <c r="H52" s="136" t="s">
        <v>550</v>
      </c>
      <c r="I52" s="15"/>
    </row>
    <row r="53" spans="1:9" ht="26.1" customHeight="1" x14ac:dyDescent="0.25">
      <c r="A53" s="12" t="s">
        <v>538</v>
      </c>
      <c r="B53" s="13" t="s">
        <v>539</v>
      </c>
      <c r="C53" s="136" t="s">
        <v>27</v>
      </c>
      <c r="D53" s="136" t="s">
        <v>642</v>
      </c>
      <c r="E53" s="25">
        <v>0</v>
      </c>
      <c r="F53" s="136" t="s">
        <v>30</v>
      </c>
      <c r="G53" s="136" t="s">
        <v>30</v>
      </c>
      <c r="H53" s="136" t="s">
        <v>550</v>
      </c>
      <c r="I53" s="15"/>
    </row>
    <row r="54" spans="1:9" ht="15" customHeight="1" x14ac:dyDescent="0.25">
      <c r="A54" s="12" t="s">
        <v>545</v>
      </c>
      <c r="B54" s="13" t="s">
        <v>546</v>
      </c>
      <c r="C54" s="136" t="s">
        <v>27</v>
      </c>
      <c r="D54" s="136" t="s">
        <v>897</v>
      </c>
      <c r="E54" s="25">
        <v>0</v>
      </c>
      <c r="F54" s="136" t="s">
        <v>30</v>
      </c>
      <c r="G54" s="136" t="s">
        <v>30</v>
      </c>
      <c r="H54" s="136" t="s">
        <v>550</v>
      </c>
      <c r="I54" s="15"/>
    </row>
    <row r="55" spans="1:9" ht="26.1" customHeight="1" x14ac:dyDescent="0.25">
      <c r="A55" s="12" t="s">
        <v>551</v>
      </c>
      <c r="B55" s="13" t="s">
        <v>552</v>
      </c>
      <c r="C55" s="136" t="s">
        <v>27</v>
      </c>
      <c r="D55" s="136" t="s">
        <v>747</v>
      </c>
      <c r="E55" s="25">
        <v>0</v>
      </c>
      <c r="F55" s="136" t="s">
        <v>30</v>
      </c>
      <c r="G55" s="136" t="s">
        <v>30</v>
      </c>
      <c r="H55" s="136" t="s">
        <v>550</v>
      </c>
      <c r="I55" s="15"/>
    </row>
    <row r="56" spans="1:9" ht="15" customHeight="1" x14ac:dyDescent="0.25">
      <c r="A56" s="12" t="s">
        <v>555</v>
      </c>
      <c r="B56" s="13" t="s">
        <v>556</v>
      </c>
      <c r="C56" s="136" t="s">
        <v>27</v>
      </c>
      <c r="D56" s="136" t="s">
        <v>27</v>
      </c>
      <c r="E56" s="25">
        <v>0</v>
      </c>
      <c r="F56" s="136" t="s">
        <v>30</v>
      </c>
      <c r="G56" s="136" t="s">
        <v>30</v>
      </c>
      <c r="H56" s="136" t="s">
        <v>550</v>
      </c>
      <c r="I56" s="15"/>
    </row>
    <row r="57" spans="1:9" ht="11.45" customHeight="1" x14ac:dyDescent="0.25">
      <c r="C57" s="137"/>
      <c r="D57" s="137"/>
      <c r="E57" s="137"/>
      <c r="F57" s="137"/>
      <c r="G57" s="138"/>
      <c r="H57" s="138"/>
    </row>
    <row r="58" spans="1:9" ht="11.45" customHeight="1" x14ac:dyDescent="0.25">
      <c r="C58" s="137"/>
      <c r="D58" s="137"/>
      <c r="E58" s="137"/>
      <c r="F58" s="137"/>
      <c r="G58" s="138"/>
      <c r="H58" s="138"/>
    </row>
    <row r="59" spans="1:9" ht="11.45" customHeight="1" x14ac:dyDescent="0.25">
      <c r="C59" s="137"/>
      <c r="D59" s="137"/>
      <c r="E59" s="137"/>
      <c r="F59" s="137"/>
      <c r="G59" s="138"/>
      <c r="H59" s="138"/>
    </row>
    <row r="60" spans="1:9" ht="11.45" customHeight="1" x14ac:dyDescent="0.25">
      <c r="C60" s="137"/>
      <c r="D60" s="137"/>
      <c r="E60" s="137"/>
      <c r="F60" s="137"/>
      <c r="G60" s="138"/>
      <c r="H60" s="138"/>
    </row>
    <row r="61" spans="1:9" ht="11.45" customHeight="1" x14ac:dyDescent="0.25">
      <c r="C61" s="137"/>
      <c r="D61" s="137"/>
      <c r="E61" s="137"/>
      <c r="F61" s="137"/>
      <c r="G61" s="138"/>
      <c r="H61" s="138"/>
    </row>
    <row r="62" spans="1:9" ht="11.45" customHeight="1" x14ac:dyDescent="0.25">
      <c r="C62" s="137"/>
      <c r="D62" s="137"/>
      <c r="E62" s="137"/>
      <c r="F62" s="137"/>
      <c r="G62" s="138"/>
      <c r="H62" s="138"/>
    </row>
    <row r="63" spans="1:9" ht="11.45" customHeight="1" x14ac:dyDescent="0.25">
      <c r="C63" s="137"/>
      <c r="D63" s="137"/>
      <c r="E63" s="137"/>
      <c r="F63" s="137"/>
      <c r="G63" s="138"/>
      <c r="H63" s="138"/>
    </row>
    <row r="64" spans="1:9" ht="11.45" customHeight="1" x14ac:dyDescent="0.25">
      <c r="C64" s="137"/>
      <c r="D64" s="137"/>
      <c r="E64" s="137"/>
      <c r="F64" s="137"/>
      <c r="G64" s="138"/>
      <c r="H64" s="138"/>
    </row>
    <row r="65" spans="3:8" ht="11.45" customHeight="1" x14ac:dyDescent="0.25">
      <c r="C65" s="137"/>
      <c r="D65" s="137"/>
      <c r="E65" s="137"/>
      <c r="F65" s="137"/>
      <c r="G65" s="138"/>
      <c r="H65" s="138"/>
    </row>
    <row r="66" spans="3:8" ht="11.45" customHeight="1" x14ac:dyDescent="0.25">
      <c r="C66" s="137"/>
      <c r="D66" s="137"/>
      <c r="E66" s="137"/>
      <c r="F66" s="137"/>
      <c r="G66" s="138"/>
      <c r="H66" s="138"/>
    </row>
    <row r="67" spans="3:8" ht="11.45" customHeight="1" x14ac:dyDescent="0.25">
      <c r="C67" s="137"/>
      <c r="D67" s="137"/>
      <c r="E67" s="137"/>
      <c r="F67" s="137"/>
      <c r="G67" s="138"/>
      <c r="H67" s="138"/>
    </row>
    <row r="68" spans="3:8" ht="11.45" customHeight="1" x14ac:dyDescent="0.25">
      <c r="C68" s="137"/>
      <c r="D68" s="137"/>
      <c r="E68" s="137"/>
      <c r="F68" s="137"/>
      <c r="G68" s="138"/>
      <c r="H68" s="138"/>
    </row>
    <row r="69" spans="3:8" ht="11.45" customHeight="1" x14ac:dyDescent="0.25">
      <c r="C69" s="137"/>
      <c r="D69" s="137"/>
      <c r="E69" s="137"/>
      <c r="F69" s="137"/>
      <c r="G69" s="138"/>
      <c r="H69" s="138"/>
    </row>
    <row r="70" spans="3:8" ht="11.45" customHeight="1" x14ac:dyDescent="0.25">
      <c r="C70" s="137"/>
      <c r="D70" s="137"/>
      <c r="E70" s="137"/>
      <c r="F70" s="137"/>
      <c r="G70" s="138"/>
      <c r="H70" s="138"/>
    </row>
    <row r="71" spans="3:8" ht="11.45" customHeight="1" x14ac:dyDescent="0.25">
      <c r="C71" s="137"/>
      <c r="D71" s="137"/>
      <c r="E71" s="137"/>
      <c r="F71" s="137"/>
      <c r="G71" s="138"/>
      <c r="H71" s="138"/>
    </row>
    <row r="72" spans="3:8" ht="11.45" customHeight="1" x14ac:dyDescent="0.25">
      <c r="C72" s="137"/>
      <c r="D72" s="137"/>
      <c r="E72" s="137"/>
      <c r="F72" s="137"/>
      <c r="G72" s="138"/>
      <c r="H72" s="138"/>
    </row>
    <row r="73" spans="3:8" ht="11.45" customHeight="1" x14ac:dyDescent="0.25">
      <c r="C73" s="137"/>
      <c r="D73" s="137"/>
      <c r="E73" s="137"/>
      <c r="F73" s="137"/>
      <c r="G73" s="138"/>
      <c r="H73" s="138"/>
    </row>
    <row r="74" spans="3:8" ht="11.45" customHeight="1" x14ac:dyDescent="0.25">
      <c r="C74" s="137"/>
      <c r="D74" s="137"/>
      <c r="E74" s="137"/>
      <c r="F74" s="137"/>
      <c r="G74" s="138"/>
      <c r="H74" s="138"/>
    </row>
    <row r="75" spans="3:8" ht="11.45" customHeight="1" x14ac:dyDescent="0.25">
      <c r="C75" s="137"/>
      <c r="D75" s="137"/>
      <c r="E75" s="137"/>
      <c r="F75" s="137"/>
      <c r="G75" s="138"/>
      <c r="H75" s="138"/>
    </row>
    <row r="76" spans="3:8" ht="11.45" customHeight="1" x14ac:dyDescent="0.25">
      <c r="C76" s="137"/>
      <c r="D76" s="137"/>
      <c r="E76" s="137"/>
      <c r="F76" s="137"/>
      <c r="G76" s="138"/>
      <c r="H76" s="138"/>
    </row>
    <row r="77" spans="3:8" ht="11.45" customHeight="1" x14ac:dyDescent="0.25">
      <c r="C77" s="137"/>
      <c r="D77" s="137"/>
      <c r="E77" s="137"/>
      <c r="F77" s="137"/>
      <c r="G77" s="138"/>
      <c r="H77" s="138"/>
    </row>
    <row r="78" spans="3:8" ht="11.45" customHeight="1" x14ac:dyDescent="0.25">
      <c r="C78" s="137"/>
      <c r="D78" s="137"/>
      <c r="E78" s="137"/>
      <c r="F78" s="137"/>
      <c r="G78" s="138"/>
      <c r="H78" s="138"/>
    </row>
    <row r="79" spans="3:8" ht="11.45" customHeight="1" x14ac:dyDescent="0.25">
      <c r="C79" s="137"/>
      <c r="D79" s="137"/>
      <c r="E79" s="137"/>
      <c r="F79" s="137"/>
      <c r="G79" s="138"/>
      <c r="H79" s="138"/>
    </row>
    <row r="80" spans="3:8" ht="11.45" customHeight="1" x14ac:dyDescent="0.25">
      <c r="C80" s="137"/>
      <c r="D80" s="137"/>
      <c r="E80" s="137"/>
      <c r="F80" s="137"/>
      <c r="G80" s="138"/>
      <c r="H80" s="138"/>
    </row>
    <row r="81" spans="3:8" ht="11.45" customHeight="1" x14ac:dyDescent="0.25">
      <c r="C81" s="137"/>
      <c r="D81" s="137"/>
      <c r="E81" s="137"/>
      <c r="F81" s="137"/>
      <c r="G81" s="138"/>
      <c r="H81" s="138"/>
    </row>
    <row r="82" spans="3:8" ht="11.45" customHeight="1" x14ac:dyDescent="0.25">
      <c r="C82" s="137"/>
      <c r="D82" s="137"/>
      <c r="E82" s="137"/>
      <c r="F82" s="137"/>
      <c r="G82" s="138"/>
      <c r="H82" s="138"/>
    </row>
    <row r="83" spans="3:8" ht="11.45" customHeight="1" x14ac:dyDescent="0.25">
      <c r="C83" s="137"/>
      <c r="D83" s="137"/>
      <c r="E83" s="137"/>
      <c r="F83" s="137"/>
      <c r="G83" s="138"/>
      <c r="H83" s="138"/>
    </row>
    <row r="84" spans="3:8" ht="11.45" customHeight="1" x14ac:dyDescent="0.25">
      <c r="C84" s="137"/>
      <c r="D84" s="137"/>
      <c r="E84" s="137"/>
      <c r="F84" s="137"/>
      <c r="G84" s="138"/>
      <c r="H84" s="138"/>
    </row>
    <row r="85" spans="3:8" ht="11.45" customHeight="1" x14ac:dyDescent="0.25">
      <c r="C85" s="137"/>
      <c r="D85" s="137"/>
      <c r="E85" s="137"/>
      <c r="F85" s="137"/>
      <c r="G85" s="138"/>
      <c r="H85" s="138"/>
    </row>
    <row r="86" spans="3:8" ht="11.45" customHeight="1" x14ac:dyDescent="0.25">
      <c r="C86" s="137"/>
      <c r="D86" s="137"/>
      <c r="E86" s="137"/>
      <c r="F86" s="137"/>
      <c r="G86" s="138"/>
      <c r="H86" s="138"/>
    </row>
    <row r="87" spans="3:8" ht="11.45" customHeight="1" x14ac:dyDescent="0.25">
      <c r="C87" s="137"/>
      <c r="D87" s="137"/>
      <c r="E87" s="137"/>
      <c r="F87" s="137"/>
      <c r="G87" s="138"/>
      <c r="H87" s="138"/>
    </row>
    <row r="88" spans="3:8" ht="11.45" customHeight="1" x14ac:dyDescent="0.25">
      <c r="C88" s="137"/>
      <c r="D88" s="137"/>
      <c r="E88" s="137"/>
      <c r="F88" s="137"/>
      <c r="G88" s="138"/>
      <c r="H88" s="138"/>
    </row>
    <row r="89" spans="3:8" ht="11.45" customHeight="1" x14ac:dyDescent="0.25">
      <c r="C89" s="137"/>
      <c r="D89" s="137"/>
      <c r="E89" s="137"/>
      <c r="F89" s="137"/>
      <c r="G89" s="138"/>
      <c r="H89" s="138"/>
    </row>
    <row r="90" spans="3:8" ht="11.45" customHeight="1" x14ac:dyDescent="0.25">
      <c r="C90" s="137"/>
      <c r="D90" s="137"/>
      <c r="E90" s="137"/>
      <c r="F90" s="137"/>
      <c r="G90" s="138"/>
      <c r="H90" s="138"/>
    </row>
    <row r="91" spans="3:8" ht="11.45" customHeight="1" x14ac:dyDescent="0.25">
      <c r="C91" s="137"/>
      <c r="D91" s="137"/>
      <c r="E91" s="137"/>
      <c r="F91" s="137"/>
      <c r="G91" s="138"/>
      <c r="H91" s="138"/>
    </row>
    <row r="92" spans="3:8" ht="11.45" customHeight="1" x14ac:dyDescent="0.25">
      <c r="C92" s="137"/>
      <c r="D92" s="137"/>
      <c r="E92" s="137"/>
      <c r="F92" s="137"/>
      <c r="G92" s="138"/>
      <c r="H92" s="138"/>
    </row>
    <row r="93" spans="3:8" ht="11.45" customHeight="1" x14ac:dyDescent="0.25">
      <c r="C93" s="137"/>
      <c r="D93" s="137"/>
      <c r="E93" s="137"/>
      <c r="F93" s="137"/>
      <c r="G93" s="138"/>
      <c r="H93" s="138"/>
    </row>
    <row r="94" spans="3:8" ht="11.45" customHeight="1" x14ac:dyDescent="0.25">
      <c r="C94" s="137"/>
      <c r="D94" s="137"/>
      <c r="E94" s="137"/>
      <c r="F94" s="137"/>
      <c r="G94" s="138"/>
      <c r="H94" s="138"/>
    </row>
    <row r="95" spans="3:8" ht="11.45" customHeight="1" x14ac:dyDescent="0.25">
      <c r="C95" s="137"/>
      <c r="D95" s="137"/>
      <c r="E95" s="137"/>
      <c r="F95" s="137"/>
      <c r="G95" s="138"/>
      <c r="H95" s="138"/>
    </row>
    <row r="96" spans="3:8" ht="11.45" customHeight="1" x14ac:dyDescent="0.25">
      <c r="C96" s="137"/>
      <c r="D96" s="137"/>
      <c r="E96" s="137"/>
      <c r="F96" s="137"/>
      <c r="G96" s="138"/>
      <c r="H96" s="138"/>
    </row>
    <row r="97" spans="3:8" ht="11.45" customHeight="1" x14ac:dyDescent="0.25">
      <c r="C97" s="137"/>
      <c r="D97" s="137"/>
      <c r="E97" s="137"/>
      <c r="F97" s="137"/>
      <c r="G97" s="138"/>
      <c r="H97" s="138"/>
    </row>
    <row r="98" spans="3:8" ht="11.45" customHeight="1" x14ac:dyDescent="0.25">
      <c r="C98" s="137"/>
      <c r="D98" s="137"/>
      <c r="E98" s="137"/>
      <c r="F98" s="137"/>
      <c r="G98" s="138"/>
      <c r="H98" s="138"/>
    </row>
    <row r="99" spans="3:8" ht="11.45" customHeight="1" x14ac:dyDescent="0.25">
      <c r="C99" s="137"/>
      <c r="D99" s="137"/>
      <c r="E99" s="137"/>
      <c r="F99" s="137"/>
      <c r="G99" s="138"/>
      <c r="H99" s="138"/>
    </row>
    <row r="100" spans="3:8" ht="11.45" customHeight="1" x14ac:dyDescent="0.25">
      <c r="C100" s="137"/>
      <c r="D100" s="137"/>
      <c r="E100" s="137"/>
      <c r="F100" s="137"/>
      <c r="G100" s="138"/>
      <c r="H100" s="138"/>
    </row>
    <row r="101" spans="3:8" ht="11.45" customHeight="1" x14ac:dyDescent="0.25">
      <c r="C101" s="137"/>
      <c r="D101" s="137"/>
      <c r="E101" s="137"/>
      <c r="F101" s="137"/>
      <c r="G101" s="138"/>
      <c r="H101" s="138"/>
    </row>
    <row r="102" spans="3:8" ht="11.45" customHeight="1" x14ac:dyDescent="0.25">
      <c r="C102" s="137"/>
      <c r="D102" s="137"/>
      <c r="E102" s="137"/>
      <c r="F102" s="137"/>
      <c r="G102" s="138"/>
      <c r="H102" s="138"/>
    </row>
    <row r="103" spans="3:8" ht="11.45" customHeight="1" x14ac:dyDescent="0.25">
      <c r="C103" s="137"/>
      <c r="D103" s="137"/>
      <c r="E103" s="137"/>
      <c r="F103" s="137"/>
      <c r="G103" s="138"/>
      <c r="H103" s="138"/>
    </row>
    <row r="104" spans="3:8" ht="11.45" customHeight="1" x14ac:dyDescent="0.25">
      <c r="C104" s="137"/>
      <c r="D104" s="137"/>
      <c r="E104" s="137"/>
      <c r="F104" s="137"/>
      <c r="G104" s="138"/>
      <c r="H104" s="138"/>
    </row>
    <row r="105" spans="3:8" ht="11.45" customHeight="1" x14ac:dyDescent="0.25">
      <c r="C105" s="137"/>
      <c r="D105" s="137"/>
      <c r="E105" s="137"/>
      <c r="F105" s="137"/>
      <c r="G105" s="138"/>
      <c r="H105" s="138"/>
    </row>
    <row r="106" spans="3:8" ht="11.45" customHeight="1" x14ac:dyDescent="0.25">
      <c r="C106" s="137"/>
      <c r="D106" s="137"/>
      <c r="E106" s="137"/>
      <c r="F106" s="137"/>
      <c r="G106" s="138"/>
      <c r="H106" s="138"/>
    </row>
    <row r="107" spans="3:8" ht="11.45" customHeight="1" x14ac:dyDescent="0.25">
      <c r="C107" s="137"/>
      <c r="D107" s="137"/>
      <c r="E107" s="137"/>
      <c r="F107" s="137"/>
      <c r="G107" s="138"/>
      <c r="H107" s="138"/>
    </row>
    <row r="108" spans="3:8" ht="11.45" customHeight="1" x14ac:dyDescent="0.25">
      <c r="C108" s="137"/>
      <c r="D108" s="137"/>
      <c r="E108" s="137"/>
      <c r="F108" s="137"/>
      <c r="G108" s="138"/>
      <c r="H108" s="138"/>
    </row>
    <row r="109" spans="3:8" ht="11.45" customHeight="1" x14ac:dyDescent="0.25">
      <c r="C109" s="137"/>
      <c r="D109" s="137"/>
      <c r="E109" s="137"/>
      <c r="F109" s="137"/>
      <c r="G109" s="138"/>
      <c r="H109" s="138"/>
    </row>
    <row r="110" spans="3:8" ht="11.45" customHeight="1" x14ac:dyDescent="0.25">
      <c r="C110" s="137"/>
      <c r="D110" s="137"/>
      <c r="E110" s="137"/>
      <c r="F110" s="137"/>
      <c r="G110" s="138"/>
      <c r="H110" s="138"/>
    </row>
    <row r="111" spans="3:8" ht="11.45" customHeight="1" x14ac:dyDescent="0.25">
      <c r="C111" s="137"/>
      <c r="D111" s="137"/>
      <c r="E111" s="137"/>
      <c r="F111" s="137"/>
      <c r="G111" s="138"/>
      <c r="H111" s="138"/>
    </row>
    <row r="112" spans="3:8" ht="11.45" customHeight="1" x14ac:dyDescent="0.25">
      <c r="C112" s="137"/>
      <c r="D112" s="137"/>
      <c r="E112" s="137"/>
      <c r="F112" s="137"/>
      <c r="G112" s="138"/>
      <c r="H112" s="138"/>
    </row>
    <row r="113" spans="3:8" ht="11.45" customHeight="1" x14ac:dyDescent="0.25">
      <c r="C113" s="137"/>
      <c r="D113" s="137"/>
      <c r="E113" s="137"/>
      <c r="F113" s="137"/>
      <c r="G113" s="138"/>
      <c r="H113" s="138"/>
    </row>
    <row r="114" spans="3:8" ht="11.45" customHeight="1" x14ac:dyDescent="0.25">
      <c r="C114" s="137"/>
      <c r="D114" s="137"/>
      <c r="E114" s="137"/>
      <c r="F114" s="137"/>
      <c r="G114" s="138"/>
      <c r="H114" s="138"/>
    </row>
    <row r="115" spans="3:8" ht="11.45" customHeight="1" x14ac:dyDescent="0.25">
      <c r="C115" s="137"/>
      <c r="D115" s="137"/>
      <c r="E115" s="137"/>
      <c r="F115" s="137"/>
      <c r="G115" s="138"/>
      <c r="H115" s="138"/>
    </row>
    <row r="116" spans="3:8" ht="11.45" customHeight="1" x14ac:dyDescent="0.25">
      <c r="C116" s="137"/>
      <c r="D116" s="137"/>
      <c r="E116" s="137"/>
      <c r="F116" s="137"/>
      <c r="G116" s="138"/>
      <c r="H116" s="138"/>
    </row>
    <row r="117" spans="3:8" ht="11.45" customHeight="1" x14ac:dyDescent="0.25">
      <c r="C117" s="137"/>
      <c r="D117" s="137"/>
      <c r="E117" s="137"/>
      <c r="F117" s="137"/>
      <c r="G117" s="138"/>
      <c r="H117" s="138"/>
    </row>
    <row r="118" spans="3:8" ht="11.45" customHeight="1" x14ac:dyDescent="0.25">
      <c r="C118" s="137"/>
      <c r="D118" s="137"/>
      <c r="E118" s="137"/>
      <c r="F118" s="137"/>
      <c r="G118" s="138"/>
      <c r="H118" s="138"/>
    </row>
    <row r="119" spans="3:8" ht="11.45" customHeight="1" x14ac:dyDescent="0.25">
      <c r="C119" s="137"/>
      <c r="D119" s="137"/>
      <c r="E119" s="137"/>
      <c r="F119" s="137"/>
      <c r="G119" s="138"/>
      <c r="H119" s="138"/>
    </row>
    <row r="120" spans="3:8" ht="11.45" customHeight="1" x14ac:dyDescent="0.25">
      <c r="C120" s="137"/>
      <c r="D120" s="137"/>
      <c r="E120" s="137"/>
      <c r="F120" s="137"/>
      <c r="G120" s="138"/>
      <c r="H120" s="138"/>
    </row>
    <row r="121" spans="3:8" ht="11.45" customHeight="1" x14ac:dyDescent="0.25">
      <c r="C121" s="137"/>
      <c r="D121" s="137"/>
      <c r="E121" s="137"/>
      <c r="F121" s="137"/>
      <c r="G121" s="138"/>
      <c r="H121" s="138"/>
    </row>
    <row r="122" spans="3:8" ht="11.45" customHeight="1" x14ac:dyDescent="0.25">
      <c r="C122" s="137"/>
      <c r="D122" s="137"/>
      <c r="E122" s="137"/>
      <c r="F122" s="137"/>
      <c r="G122" s="138"/>
      <c r="H122" s="138"/>
    </row>
    <row r="123" spans="3:8" ht="11.45" customHeight="1" x14ac:dyDescent="0.25">
      <c r="C123" s="137"/>
      <c r="D123" s="137"/>
      <c r="E123" s="137"/>
      <c r="F123" s="137"/>
      <c r="G123" s="138"/>
      <c r="H123" s="138"/>
    </row>
    <row r="124" spans="3:8" ht="11.45" customHeight="1" x14ac:dyDescent="0.25">
      <c r="C124" s="137"/>
      <c r="D124" s="137"/>
      <c r="E124" s="137"/>
      <c r="F124" s="137"/>
      <c r="G124" s="138"/>
      <c r="H124" s="138"/>
    </row>
    <row r="125" spans="3:8" ht="11.45" customHeight="1" x14ac:dyDescent="0.25">
      <c r="C125" s="137"/>
      <c r="D125" s="137"/>
      <c r="E125" s="137"/>
      <c r="F125" s="137"/>
      <c r="G125" s="138"/>
      <c r="H125" s="138"/>
    </row>
    <row r="126" spans="3:8" ht="11.45" customHeight="1" x14ac:dyDescent="0.25">
      <c r="C126" s="137"/>
      <c r="D126" s="137"/>
      <c r="E126" s="137"/>
      <c r="F126" s="137"/>
      <c r="G126" s="138"/>
      <c r="H126" s="138"/>
    </row>
    <row r="127" spans="3:8" ht="11.45" customHeight="1" x14ac:dyDescent="0.25">
      <c r="C127" s="137"/>
      <c r="D127" s="137"/>
      <c r="E127" s="137"/>
      <c r="F127" s="137"/>
      <c r="G127" s="138"/>
      <c r="H127" s="138"/>
    </row>
    <row r="128" spans="3:8" ht="11.45" customHeight="1" x14ac:dyDescent="0.25">
      <c r="C128" s="137"/>
      <c r="D128" s="137"/>
      <c r="E128" s="137"/>
      <c r="F128" s="137"/>
      <c r="G128" s="138"/>
      <c r="H128" s="138"/>
    </row>
    <row r="129" spans="3:8" ht="11.45" customHeight="1" x14ac:dyDescent="0.25">
      <c r="C129" s="137"/>
      <c r="D129" s="137"/>
      <c r="E129" s="137"/>
      <c r="F129" s="137"/>
      <c r="G129" s="138"/>
      <c r="H129" s="138"/>
    </row>
    <row r="130" spans="3:8" ht="11.45" customHeight="1" x14ac:dyDescent="0.25">
      <c r="C130" s="137"/>
      <c r="D130" s="137"/>
      <c r="E130" s="137"/>
      <c r="F130" s="137"/>
      <c r="G130" s="138"/>
      <c r="H130" s="138"/>
    </row>
    <row r="131" spans="3:8" ht="11.45" customHeight="1" x14ac:dyDescent="0.25">
      <c r="C131" s="137"/>
      <c r="D131" s="137"/>
      <c r="E131" s="137"/>
      <c r="F131" s="137"/>
      <c r="G131" s="138"/>
      <c r="H131" s="138"/>
    </row>
    <row r="132" spans="3:8" ht="11.45" customHeight="1" x14ac:dyDescent="0.25">
      <c r="C132" s="137"/>
      <c r="D132" s="137"/>
      <c r="E132" s="137"/>
      <c r="F132" s="137"/>
      <c r="G132" s="138"/>
      <c r="H132" s="138"/>
    </row>
    <row r="133" spans="3:8" ht="11.45" customHeight="1" x14ac:dyDescent="0.25">
      <c r="C133" s="137"/>
      <c r="D133" s="137"/>
      <c r="E133" s="137"/>
      <c r="F133" s="137"/>
      <c r="G133" s="138"/>
      <c r="H133" s="138"/>
    </row>
    <row r="134" spans="3:8" ht="11.45" customHeight="1" x14ac:dyDescent="0.25">
      <c r="C134" s="137"/>
      <c r="D134" s="137"/>
      <c r="E134" s="137"/>
      <c r="F134" s="137"/>
      <c r="G134" s="138"/>
      <c r="H134" s="138"/>
    </row>
    <row r="135" spans="3:8" ht="11.45" customHeight="1" x14ac:dyDescent="0.25">
      <c r="C135" s="137"/>
      <c r="D135" s="137"/>
      <c r="E135" s="137"/>
      <c r="F135" s="137"/>
      <c r="G135" s="138"/>
      <c r="H135" s="138"/>
    </row>
    <row r="136" spans="3:8" ht="11.45" customHeight="1" x14ac:dyDescent="0.25">
      <c r="C136" s="137"/>
      <c r="D136" s="137"/>
      <c r="E136" s="137"/>
      <c r="F136" s="137"/>
      <c r="G136" s="138"/>
      <c r="H136" s="138"/>
    </row>
    <row r="137" spans="3:8" ht="11.45" customHeight="1" x14ac:dyDescent="0.25">
      <c r="C137" s="137"/>
      <c r="D137" s="137"/>
      <c r="E137" s="137"/>
      <c r="F137" s="137"/>
      <c r="G137" s="138"/>
      <c r="H137" s="138"/>
    </row>
    <row r="138" spans="3:8" ht="11.45" customHeight="1" x14ac:dyDescent="0.25">
      <c r="C138" s="137"/>
      <c r="D138" s="137"/>
      <c r="E138" s="137"/>
      <c r="F138" s="137"/>
      <c r="G138" s="138"/>
      <c r="H138" s="138"/>
    </row>
    <row r="139" spans="3:8" ht="11.45" customHeight="1" x14ac:dyDescent="0.25">
      <c r="C139" s="137"/>
      <c r="D139" s="137"/>
      <c r="E139" s="137"/>
      <c r="F139" s="137"/>
      <c r="G139" s="138"/>
      <c r="H139" s="138"/>
    </row>
  </sheetData>
  <mergeCells count="6">
    <mergeCell ref="E1:H1"/>
    <mergeCell ref="A2:H2"/>
    <mergeCell ref="A3:H3"/>
    <mergeCell ref="A4:A5"/>
    <mergeCell ref="B4:B5"/>
    <mergeCell ref="C5:G5"/>
  </mergeCells>
  <pageMargins left="0.39370078740157483" right="0.39370078740157483" top="0.39370078740157483" bottom="0.39370078740157483" header="0" footer="0"/>
  <pageSetup scale="77" pageOrder="overThenDown" orientation="portrait" r:id="rId1"/>
  <colBreaks count="1" manualBreakCount="1">
    <brk id="8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6"/>
  <sheetViews>
    <sheetView view="pageBreakPreview" zoomScale="110" zoomScaleNormal="100" zoomScaleSheetLayoutView="110" workbookViewId="0">
      <pane ySplit="6" topLeftCell="A7" activePane="bottomLeft" state="frozen"/>
      <selection pane="bottomLeft" activeCell="K1" sqref="K1:O1"/>
    </sheetView>
  </sheetViews>
  <sheetFormatPr defaultColWidth="10.33203125" defaultRowHeight="11.45" customHeight="1" x14ac:dyDescent="0.25"/>
  <cols>
    <col min="1" max="1" width="9.1640625" style="4" customWidth="1"/>
    <col min="2" max="2" width="29.1640625" style="16" customWidth="1"/>
    <col min="3" max="3" width="12" style="4" customWidth="1"/>
    <col min="4" max="4" width="11.6640625" style="4" customWidth="1"/>
    <col min="5" max="5" width="11.1640625" style="4" customWidth="1"/>
    <col min="6" max="6" width="12.33203125" style="4" customWidth="1"/>
    <col min="7" max="7" width="11.83203125" style="4" customWidth="1"/>
    <col min="8" max="8" width="11.83203125" style="17" customWidth="1"/>
    <col min="9" max="9" width="11.6640625" style="17" customWidth="1"/>
    <col min="10" max="10" width="10.83203125" style="4" customWidth="1"/>
    <col min="11" max="11" width="10.6640625" style="2" customWidth="1"/>
    <col min="12" max="12" width="10.1640625" style="2" customWidth="1"/>
    <col min="13" max="13" width="13.1640625" style="2" customWidth="1"/>
    <col min="14" max="14" width="17" style="2" customWidth="1"/>
    <col min="15" max="15" width="14.83203125" style="2" customWidth="1"/>
    <col min="16" max="16384" width="10.33203125" style="3"/>
  </cols>
  <sheetData>
    <row r="1" spans="1:15" s="1" customFormat="1" ht="33.950000000000003" customHeight="1" x14ac:dyDescent="0.2">
      <c r="K1" s="198" t="s">
        <v>2460</v>
      </c>
      <c r="L1" s="198"/>
      <c r="M1" s="198"/>
      <c r="N1" s="198"/>
      <c r="O1" s="198"/>
    </row>
    <row r="2" spans="1:15" s="1" customFormat="1" ht="48" customHeight="1" x14ac:dyDescent="0.2">
      <c r="A2" s="192" t="s">
        <v>2399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5" s="4" customFormat="1" ht="54" customHeight="1" x14ac:dyDescent="0.2">
      <c r="A3" s="199" t="s">
        <v>564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</row>
    <row r="4" spans="1:15" s="1" customFormat="1" ht="141.94999999999999" customHeight="1" x14ac:dyDescent="0.2">
      <c r="A4" s="200" t="s">
        <v>1</v>
      </c>
      <c r="B4" s="202" t="s">
        <v>2</v>
      </c>
      <c r="C4" s="204" t="s">
        <v>565</v>
      </c>
      <c r="D4" s="204"/>
      <c r="E4" s="204" t="s">
        <v>566</v>
      </c>
      <c r="F4" s="204"/>
      <c r="G4" s="204" t="s">
        <v>567</v>
      </c>
      <c r="H4" s="204"/>
      <c r="I4" s="204" t="s">
        <v>6</v>
      </c>
      <c r="J4" s="204"/>
      <c r="K4" s="204" t="s">
        <v>568</v>
      </c>
      <c r="L4" s="204"/>
      <c r="M4" s="18" t="s">
        <v>569</v>
      </c>
      <c r="N4" s="18" t="s">
        <v>570</v>
      </c>
      <c r="O4" s="5" t="s">
        <v>8</v>
      </c>
    </row>
    <row r="5" spans="1:15" s="1" customFormat="1" ht="27" customHeight="1" x14ac:dyDescent="0.2">
      <c r="A5" s="201"/>
      <c r="B5" s="203"/>
      <c r="C5" s="6" t="s">
        <v>571</v>
      </c>
      <c r="D5" s="6" t="s">
        <v>572</v>
      </c>
      <c r="E5" s="6" t="s">
        <v>571</v>
      </c>
      <c r="F5" s="6" t="s">
        <v>572</v>
      </c>
      <c r="G5" s="6" t="s">
        <v>571</v>
      </c>
      <c r="H5" s="6" t="s">
        <v>572</v>
      </c>
      <c r="I5" s="6" t="s">
        <v>571</v>
      </c>
      <c r="J5" s="6" t="s">
        <v>572</v>
      </c>
      <c r="K5" s="6" t="s">
        <v>571</v>
      </c>
      <c r="L5" s="6" t="s">
        <v>572</v>
      </c>
      <c r="M5" s="204" t="s">
        <v>9</v>
      </c>
      <c r="N5" s="204"/>
      <c r="O5" s="6" t="s">
        <v>11</v>
      </c>
    </row>
    <row r="6" spans="1:15" s="23" customFormat="1" ht="15" customHeight="1" x14ac:dyDescent="0.25">
      <c r="A6" s="19"/>
      <c r="B6" s="9" t="s">
        <v>12</v>
      </c>
      <c r="C6" s="20">
        <v>2924</v>
      </c>
      <c r="D6" s="20">
        <v>2141</v>
      </c>
      <c r="E6" s="20">
        <v>3980</v>
      </c>
      <c r="F6" s="20">
        <v>5103</v>
      </c>
      <c r="G6" s="21">
        <v>0.64959999999999996</v>
      </c>
      <c r="H6" s="21">
        <v>0.39750000000000002</v>
      </c>
      <c r="I6" s="21">
        <v>2.0747</v>
      </c>
      <c r="J6" s="21">
        <v>1.3576999999999999</v>
      </c>
      <c r="K6" s="21">
        <v>1.3888</v>
      </c>
      <c r="L6" s="21">
        <v>1.9866999999999999</v>
      </c>
      <c r="M6" s="21">
        <v>3.3755000000000002</v>
      </c>
      <c r="N6" s="21">
        <v>2.8776999999999999</v>
      </c>
      <c r="O6" s="22">
        <v>2.88</v>
      </c>
    </row>
    <row r="7" spans="1:15" ht="15" customHeight="1" x14ac:dyDescent="0.2">
      <c r="A7" s="12" t="s">
        <v>24</v>
      </c>
      <c r="B7" s="13" t="s">
        <v>25</v>
      </c>
      <c r="C7" s="14" t="s">
        <v>573</v>
      </c>
      <c r="D7" s="14" t="s">
        <v>574</v>
      </c>
      <c r="E7" s="14" t="s">
        <v>575</v>
      </c>
      <c r="F7" s="14" t="s">
        <v>576</v>
      </c>
      <c r="G7" s="14" t="s">
        <v>577</v>
      </c>
      <c r="H7" s="14" t="s">
        <v>578</v>
      </c>
      <c r="I7" s="14" t="s">
        <v>579</v>
      </c>
      <c r="J7" s="14" t="s">
        <v>580</v>
      </c>
      <c r="K7" s="14" t="s">
        <v>581</v>
      </c>
      <c r="L7" s="14" t="s">
        <v>582</v>
      </c>
      <c r="M7" s="14" t="s">
        <v>583</v>
      </c>
      <c r="N7" s="14" t="s">
        <v>583</v>
      </c>
      <c r="O7" s="14" t="s">
        <v>349</v>
      </c>
    </row>
    <row r="8" spans="1:15" ht="15" customHeight="1" x14ac:dyDescent="0.2">
      <c r="A8" s="12" t="s">
        <v>33</v>
      </c>
      <c r="B8" s="13" t="s">
        <v>34</v>
      </c>
      <c r="C8" s="14" t="s">
        <v>584</v>
      </c>
      <c r="D8" s="14" t="s">
        <v>585</v>
      </c>
      <c r="E8" s="14" t="s">
        <v>586</v>
      </c>
      <c r="F8" s="14" t="s">
        <v>587</v>
      </c>
      <c r="G8" s="14" t="s">
        <v>588</v>
      </c>
      <c r="H8" s="14" t="s">
        <v>589</v>
      </c>
      <c r="I8" s="14" t="s">
        <v>579</v>
      </c>
      <c r="J8" s="14" t="s">
        <v>590</v>
      </c>
      <c r="K8" s="14" t="s">
        <v>591</v>
      </c>
      <c r="L8" s="14" t="s">
        <v>592</v>
      </c>
      <c r="M8" s="14" t="s">
        <v>593</v>
      </c>
      <c r="N8" s="14" t="s">
        <v>593</v>
      </c>
      <c r="O8" s="14" t="s">
        <v>594</v>
      </c>
    </row>
    <row r="9" spans="1:15" ht="26.1" customHeight="1" x14ac:dyDescent="0.2">
      <c r="A9" s="12" t="s">
        <v>40</v>
      </c>
      <c r="B9" s="13" t="s">
        <v>41</v>
      </c>
      <c r="C9" s="14" t="s">
        <v>595</v>
      </c>
      <c r="D9" s="14" t="s">
        <v>595</v>
      </c>
      <c r="E9" s="14" t="s">
        <v>595</v>
      </c>
      <c r="F9" s="14" t="s">
        <v>509</v>
      </c>
      <c r="G9" s="14" t="s">
        <v>596</v>
      </c>
      <c r="H9" s="14" t="s">
        <v>597</v>
      </c>
      <c r="I9" s="14" t="s">
        <v>579</v>
      </c>
      <c r="J9" s="14" t="s">
        <v>598</v>
      </c>
      <c r="K9" s="14" t="s">
        <v>599</v>
      </c>
      <c r="L9" s="14" t="s">
        <v>600</v>
      </c>
      <c r="M9" s="14" t="s">
        <v>601</v>
      </c>
      <c r="N9" s="14" t="s">
        <v>602</v>
      </c>
      <c r="O9" s="14" t="s">
        <v>603</v>
      </c>
    </row>
    <row r="10" spans="1:15" ht="26.1" customHeight="1" x14ac:dyDescent="0.2">
      <c r="A10" s="12" t="s">
        <v>48</v>
      </c>
      <c r="B10" s="13" t="s">
        <v>49</v>
      </c>
      <c r="C10" s="14" t="s">
        <v>604</v>
      </c>
      <c r="D10" s="14" t="s">
        <v>605</v>
      </c>
      <c r="E10" s="14" t="s">
        <v>606</v>
      </c>
      <c r="F10" s="14" t="s">
        <v>607</v>
      </c>
      <c r="G10" s="14" t="s">
        <v>608</v>
      </c>
      <c r="H10" s="14" t="s">
        <v>609</v>
      </c>
      <c r="I10" s="14" t="s">
        <v>579</v>
      </c>
      <c r="J10" s="14" t="s">
        <v>610</v>
      </c>
      <c r="K10" s="14" t="s">
        <v>611</v>
      </c>
      <c r="L10" s="14" t="s">
        <v>612</v>
      </c>
      <c r="M10" s="14" t="s">
        <v>613</v>
      </c>
      <c r="N10" s="14" t="s">
        <v>614</v>
      </c>
      <c r="O10" s="14" t="s">
        <v>615</v>
      </c>
    </row>
    <row r="11" spans="1:15" ht="26.1" customHeight="1" x14ac:dyDescent="0.2">
      <c r="A11" s="12" t="s">
        <v>61</v>
      </c>
      <c r="B11" s="13" t="s">
        <v>62</v>
      </c>
      <c r="C11" s="14" t="s">
        <v>616</v>
      </c>
      <c r="D11" s="14" t="s">
        <v>617</v>
      </c>
      <c r="E11" s="14" t="s">
        <v>618</v>
      </c>
      <c r="F11" s="14" t="s">
        <v>619</v>
      </c>
      <c r="G11" s="14" t="s">
        <v>620</v>
      </c>
      <c r="H11" s="14" t="s">
        <v>621</v>
      </c>
      <c r="I11" s="14" t="s">
        <v>579</v>
      </c>
      <c r="J11" s="14" t="s">
        <v>622</v>
      </c>
      <c r="K11" s="14" t="s">
        <v>623</v>
      </c>
      <c r="L11" s="14" t="s">
        <v>624</v>
      </c>
      <c r="M11" s="14" t="s">
        <v>625</v>
      </c>
      <c r="N11" s="14" t="s">
        <v>625</v>
      </c>
      <c r="O11" s="14" t="s">
        <v>626</v>
      </c>
    </row>
    <row r="12" spans="1:15" ht="15" customHeight="1" x14ac:dyDescent="0.2">
      <c r="A12" s="12" t="s">
        <v>68</v>
      </c>
      <c r="B12" s="13" t="s">
        <v>69</v>
      </c>
      <c r="C12" s="14" t="s">
        <v>27</v>
      </c>
      <c r="D12" s="14" t="s">
        <v>627</v>
      </c>
      <c r="E12" s="14" t="s">
        <v>27</v>
      </c>
      <c r="F12" s="14" t="s">
        <v>628</v>
      </c>
      <c r="G12" s="14" t="s">
        <v>30</v>
      </c>
      <c r="H12" s="14" t="s">
        <v>629</v>
      </c>
      <c r="I12" s="14" t="s">
        <v>30</v>
      </c>
      <c r="J12" s="14" t="s">
        <v>579</v>
      </c>
      <c r="K12" s="14" t="s">
        <v>30</v>
      </c>
      <c r="L12" s="14" t="s">
        <v>579</v>
      </c>
      <c r="M12" s="14" t="s">
        <v>579</v>
      </c>
      <c r="N12" s="14" t="s">
        <v>30</v>
      </c>
      <c r="O12" s="14" t="s">
        <v>550</v>
      </c>
    </row>
    <row r="13" spans="1:15" ht="15" customHeight="1" x14ac:dyDescent="0.2">
      <c r="A13" s="12" t="s">
        <v>76</v>
      </c>
      <c r="B13" s="13" t="s">
        <v>77</v>
      </c>
      <c r="C13" s="14" t="s">
        <v>630</v>
      </c>
      <c r="D13" s="14" t="s">
        <v>631</v>
      </c>
      <c r="E13" s="14" t="s">
        <v>632</v>
      </c>
      <c r="F13" s="14" t="s">
        <v>633</v>
      </c>
      <c r="G13" s="14" t="s">
        <v>634</v>
      </c>
      <c r="H13" s="14" t="s">
        <v>635</v>
      </c>
      <c r="I13" s="14" t="s">
        <v>579</v>
      </c>
      <c r="J13" s="14" t="s">
        <v>636</v>
      </c>
      <c r="K13" s="14" t="s">
        <v>637</v>
      </c>
      <c r="L13" s="14" t="s">
        <v>638</v>
      </c>
      <c r="M13" s="14" t="s">
        <v>639</v>
      </c>
      <c r="N13" s="14" t="s">
        <v>639</v>
      </c>
      <c r="O13" s="14" t="s">
        <v>640</v>
      </c>
    </row>
    <row r="14" spans="1:15" ht="15" customHeight="1" x14ac:dyDescent="0.2">
      <c r="A14" s="12" t="s">
        <v>83</v>
      </c>
      <c r="B14" s="13" t="s">
        <v>84</v>
      </c>
      <c r="C14" s="14" t="s">
        <v>641</v>
      </c>
      <c r="D14" s="14" t="s">
        <v>642</v>
      </c>
      <c r="E14" s="14" t="s">
        <v>507</v>
      </c>
      <c r="F14" s="14" t="s">
        <v>643</v>
      </c>
      <c r="G14" s="14" t="s">
        <v>629</v>
      </c>
      <c r="H14" s="14" t="s">
        <v>644</v>
      </c>
      <c r="I14" s="14" t="s">
        <v>579</v>
      </c>
      <c r="J14" s="14" t="s">
        <v>645</v>
      </c>
      <c r="K14" s="14" t="s">
        <v>646</v>
      </c>
      <c r="L14" s="14" t="s">
        <v>647</v>
      </c>
      <c r="M14" s="14" t="s">
        <v>648</v>
      </c>
      <c r="N14" s="14" t="s">
        <v>648</v>
      </c>
      <c r="O14" s="14" t="s">
        <v>649</v>
      </c>
    </row>
    <row r="15" spans="1:15" ht="15" customHeight="1" x14ac:dyDescent="0.2">
      <c r="A15" s="12" t="s">
        <v>90</v>
      </c>
      <c r="B15" s="13" t="s">
        <v>91</v>
      </c>
      <c r="C15" s="14" t="s">
        <v>650</v>
      </c>
      <c r="D15" s="14" t="s">
        <v>651</v>
      </c>
      <c r="E15" s="14" t="s">
        <v>652</v>
      </c>
      <c r="F15" s="14" t="s">
        <v>653</v>
      </c>
      <c r="G15" s="14" t="s">
        <v>654</v>
      </c>
      <c r="H15" s="14" t="s">
        <v>655</v>
      </c>
      <c r="I15" s="14" t="s">
        <v>579</v>
      </c>
      <c r="J15" s="14" t="s">
        <v>656</v>
      </c>
      <c r="K15" s="14" t="s">
        <v>657</v>
      </c>
      <c r="L15" s="14" t="s">
        <v>658</v>
      </c>
      <c r="M15" s="14" t="s">
        <v>659</v>
      </c>
      <c r="N15" s="14" t="s">
        <v>659</v>
      </c>
      <c r="O15" s="14" t="s">
        <v>640</v>
      </c>
    </row>
    <row r="16" spans="1:15" ht="15" customHeight="1" x14ac:dyDescent="0.2">
      <c r="A16" s="12" t="s">
        <v>97</v>
      </c>
      <c r="B16" s="13" t="s">
        <v>98</v>
      </c>
      <c r="C16" s="14" t="s">
        <v>27</v>
      </c>
      <c r="D16" s="14" t="s">
        <v>27</v>
      </c>
      <c r="E16" s="14" t="s">
        <v>27</v>
      </c>
      <c r="F16" s="14" t="s">
        <v>27</v>
      </c>
      <c r="G16" s="14" t="s">
        <v>30</v>
      </c>
      <c r="H16" s="14" t="s">
        <v>30</v>
      </c>
      <c r="I16" s="14" t="s">
        <v>30</v>
      </c>
      <c r="J16" s="14" t="s">
        <v>30</v>
      </c>
      <c r="K16" s="14" t="s">
        <v>30</v>
      </c>
      <c r="L16" s="14" t="s">
        <v>30</v>
      </c>
      <c r="M16" s="14" t="s">
        <v>30</v>
      </c>
      <c r="N16" s="14" t="s">
        <v>30</v>
      </c>
      <c r="O16" s="14" t="s">
        <v>550</v>
      </c>
    </row>
    <row r="17" spans="1:15" ht="26.1" customHeight="1" x14ac:dyDescent="0.2">
      <c r="A17" s="12" t="s">
        <v>104</v>
      </c>
      <c r="B17" s="13" t="s">
        <v>105</v>
      </c>
      <c r="C17" s="14" t="s">
        <v>660</v>
      </c>
      <c r="D17" s="14" t="s">
        <v>661</v>
      </c>
      <c r="E17" s="14" t="s">
        <v>662</v>
      </c>
      <c r="F17" s="14" t="s">
        <v>663</v>
      </c>
      <c r="G17" s="14" t="s">
        <v>664</v>
      </c>
      <c r="H17" s="14" t="s">
        <v>665</v>
      </c>
      <c r="I17" s="14" t="s">
        <v>579</v>
      </c>
      <c r="J17" s="14" t="s">
        <v>666</v>
      </c>
      <c r="K17" s="14" t="s">
        <v>667</v>
      </c>
      <c r="L17" s="14" t="s">
        <v>668</v>
      </c>
      <c r="M17" s="14" t="s">
        <v>669</v>
      </c>
      <c r="N17" s="14" t="s">
        <v>669</v>
      </c>
      <c r="O17" s="14" t="s">
        <v>670</v>
      </c>
    </row>
    <row r="18" spans="1:15" ht="15" customHeight="1" x14ac:dyDescent="0.2">
      <c r="A18" s="12" t="s">
        <v>111</v>
      </c>
      <c r="B18" s="13" t="s">
        <v>112</v>
      </c>
      <c r="C18" s="14" t="s">
        <v>27</v>
      </c>
      <c r="D18" s="14" t="s">
        <v>27</v>
      </c>
      <c r="E18" s="14" t="s">
        <v>27</v>
      </c>
      <c r="F18" s="14" t="s">
        <v>27</v>
      </c>
      <c r="G18" s="14" t="s">
        <v>30</v>
      </c>
      <c r="H18" s="14" t="s">
        <v>30</v>
      </c>
      <c r="I18" s="14" t="s">
        <v>30</v>
      </c>
      <c r="J18" s="14" t="s">
        <v>30</v>
      </c>
      <c r="K18" s="14" t="s">
        <v>30</v>
      </c>
      <c r="L18" s="14" t="s">
        <v>30</v>
      </c>
      <c r="M18" s="14" t="s">
        <v>30</v>
      </c>
      <c r="N18" s="14" t="s">
        <v>30</v>
      </c>
      <c r="O18" s="14" t="s">
        <v>550</v>
      </c>
    </row>
    <row r="19" spans="1:15" ht="15" customHeight="1" x14ac:dyDescent="0.2">
      <c r="A19" s="12" t="s">
        <v>118</v>
      </c>
      <c r="B19" s="13" t="s">
        <v>119</v>
      </c>
      <c r="C19" s="14" t="s">
        <v>671</v>
      </c>
      <c r="D19" s="14" t="s">
        <v>672</v>
      </c>
      <c r="E19" s="14" t="s">
        <v>673</v>
      </c>
      <c r="F19" s="14" t="s">
        <v>631</v>
      </c>
      <c r="G19" s="14" t="s">
        <v>674</v>
      </c>
      <c r="H19" s="14" t="s">
        <v>675</v>
      </c>
      <c r="I19" s="14" t="s">
        <v>579</v>
      </c>
      <c r="J19" s="14" t="s">
        <v>676</v>
      </c>
      <c r="K19" s="14" t="s">
        <v>677</v>
      </c>
      <c r="L19" s="14" t="s">
        <v>678</v>
      </c>
      <c r="M19" s="14" t="s">
        <v>679</v>
      </c>
      <c r="N19" s="14" t="s">
        <v>680</v>
      </c>
      <c r="O19" s="14" t="s">
        <v>681</v>
      </c>
    </row>
    <row r="20" spans="1:15" ht="15" customHeight="1" x14ac:dyDescent="0.2">
      <c r="A20" s="12" t="s">
        <v>131</v>
      </c>
      <c r="B20" s="13" t="s">
        <v>132</v>
      </c>
      <c r="C20" s="14" t="s">
        <v>662</v>
      </c>
      <c r="D20" s="14" t="s">
        <v>682</v>
      </c>
      <c r="E20" s="14" t="s">
        <v>683</v>
      </c>
      <c r="F20" s="14" t="s">
        <v>684</v>
      </c>
      <c r="G20" s="14" t="s">
        <v>685</v>
      </c>
      <c r="H20" s="14" t="s">
        <v>686</v>
      </c>
      <c r="I20" s="14" t="s">
        <v>579</v>
      </c>
      <c r="J20" s="14" t="s">
        <v>687</v>
      </c>
      <c r="K20" s="14" t="s">
        <v>688</v>
      </c>
      <c r="L20" s="14" t="s">
        <v>689</v>
      </c>
      <c r="M20" s="14" t="s">
        <v>690</v>
      </c>
      <c r="N20" s="14" t="s">
        <v>691</v>
      </c>
      <c r="O20" s="14" t="s">
        <v>692</v>
      </c>
    </row>
    <row r="21" spans="1:15" ht="15" customHeight="1" x14ac:dyDescent="0.2">
      <c r="A21" s="12" t="s">
        <v>144</v>
      </c>
      <c r="B21" s="13" t="s">
        <v>145</v>
      </c>
      <c r="C21" s="14" t="s">
        <v>693</v>
      </c>
      <c r="D21" s="14" t="s">
        <v>671</v>
      </c>
      <c r="E21" s="14" t="s">
        <v>694</v>
      </c>
      <c r="F21" s="14" t="s">
        <v>695</v>
      </c>
      <c r="G21" s="14" t="s">
        <v>696</v>
      </c>
      <c r="H21" s="14" t="s">
        <v>697</v>
      </c>
      <c r="I21" s="14" t="s">
        <v>579</v>
      </c>
      <c r="J21" s="14" t="s">
        <v>698</v>
      </c>
      <c r="K21" s="14" t="s">
        <v>699</v>
      </c>
      <c r="L21" s="14" t="s">
        <v>700</v>
      </c>
      <c r="M21" s="14" t="s">
        <v>701</v>
      </c>
      <c r="N21" s="14" t="s">
        <v>702</v>
      </c>
      <c r="O21" s="14" t="s">
        <v>703</v>
      </c>
    </row>
    <row r="22" spans="1:15" ht="15" customHeight="1" x14ac:dyDescent="0.2">
      <c r="A22" s="12" t="s">
        <v>157</v>
      </c>
      <c r="B22" s="13" t="s">
        <v>158</v>
      </c>
      <c r="C22" s="14" t="s">
        <v>704</v>
      </c>
      <c r="D22" s="14" t="s">
        <v>705</v>
      </c>
      <c r="E22" s="14" t="s">
        <v>693</v>
      </c>
      <c r="F22" s="14" t="s">
        <v>706</v>
      </c>
      <c r="G22" s="14" t="s">
        <v>707</v>
      </c>
      <c r="H22" s="14" t="s">
        <v>708</v>
      </c>
      <c r="I22" s="14" t="s">
        <v>709</v>
      </c>
      <c r="J22" s="14" t="s">
        <v>710</v>
      </c>
      <c r="K22" s="14" t="s">
        <v>711</v>
      </c>
      <c r="L22" s="14" t="s">
        <v>712</v>
      </c>
      <c r="M22" s="14" t="s">
        <v>713</v>
      </c>
      <c r="N22" s="14" t="s">
        <v>714</v>
      </c>
      <c r="O22" s="14" t="s">
        <v>715</v>
      </c>
    </row>
    <row r="23" spans="1:15" ht="15" customHeight="1" x14ac:dyDescent="0.2">
      <c r="A23" s="12" t="s">
        <v>170</v>
      </c>
      <c r="B23" s="13" t="s">
        <v>171</v>
      </c>
      <c r="C23" s="14" t="s">
        <v>716</v>
      </c>
      <c r="D23" s="14" t="s">
        <v>717</v>
      </c>
      <c r="E23" s="14" t="s">
        <v>718</v>
      </c>
      <c r="F23" s="14" t="s">
        <v>719</v>
      </c>
      <c r="G23" s="14" t="s">
        <v>720</v>
      </c>
      <c r="H23" s="14" t="s">
        <v>721</v>
      </c>
      <c r="I23" s="14" t="s">
        <v>579</v>
      </c>
      <c r="J23" s="14" t="s">
        <v>722</v>
      </c>
      <c r="K23" s="14" t="s">
        <v>723</v>
      </c>
      <c r="L23" s="14" t="s">
        <v>724</v>
      </c>
      <c r="M23" s="14" t="s">
        <v>725</v>
      </c>
      <c r="N23" s="14" t="s">
        <v>726</v>
      </c>
      <c r="O23" s="14" t="s">
        <v>727</v>
      </c>
    </row>
    <row r="24" spans="1:15" ht="26.1" customHeight="1" x14ac:dyDescent="0.2">
      <c r="A24" s="12" t="s">
        <v>183</v>
      </c>
      <c r="B24" s="13" t="s">
        <v>184</v>
      </c>
      <c r="C24" s="14" t="s">
        <v>585</v>
      </c>
      <c r="D24" s="14" t="s">
        <v>585</v>
      </c>
      <c r="E24" s="14" t="s">
        <v>728</v>
      </c>
      <c r="F24" s="14" t="s">
        <v>729</v>
      </c>
      <c r="G24" s="14" t="s">
        <v>216</v>
      </c>
      <c r="H24" s="14" t="s">
        <v>730</v>
      </c>
      <c r="I24" s="14" t="s">
        <v>731</v>
      </c>
      <c r="J24" s="14" t="s">
        <v>732</v>
      </c>
      <c r="K24" s="14" t="s">
        <v>733</v>
      </c>
      <c r="L24" s="14" t="s">
        <v>734</v>
      </c>
      <c r="M24" s="14" t="s">
        <v>735</v>
      </c>
      <c r="N24" s="14" t="s">
        <v>736</v>
      </c>
      <c r="O24" s="14" t="s">
        <v>737</v>
      </c>
    </row>
    <row r="25" spans="1:15" ht="15" customHeight="1" x14ac:dyDescent="0.2">
      <c r="A25" s="12" t="s">
        <v>196</v>
      </c>
      <c r="B25" s="13" t="s">
        <v>197</v>
      </c>
      <c r="C25" s="14" t="s">
        <v>518</v>
      </c>
      <c r="D25" s="14" t="s">
        <v>717</v>
      </c>
      <c r="E25" s="14" t="s">
        <v>557</v>
      </c>
      <c r="F25" s="14" t="s">
        <v>738</v>
      </c>
      <c r="G25" s="14" t="s">
        <v>739</v>
      </c>
      <c r="H25" s="14" t="s">
        <v>740</v>
      </c>
      <c r="I25" s="14" t="s">
        <v>579</v>
      </c>
      <c r="J25" s="14" t="s">
        <v>741</v>
      </c>
      <c r="K25" s="14" t="s">
        <v>742</v>
      </c>
      <c r="L25" s="14" t="s">
        <v>743</v>
      </c>
      <c r="M25" s="14" t="s">
        <v>744</v>
      </c>
      <c r="N25" s="14" t="s">
        <v>745</v>
      </c>
      <c r="O25" s="14" t="s">
        <v>746</v>
      </c>
    </row>
    <row r="26" spans="1:15" ht="15" customHeight="1" x14ac:dyDescent="0.2">
      <c r="A26" s="12" t="s">
        <v>209</v>
      </c>
      <c r="B26" s="13" t="s">
        <v>210</v>
      </c>
      <c r="C26" s="14" t="s">
        <v>557</v>
      </c>
      <c r="D26" s="14" t="s">
        <v>557</v>
      </c>
      <c r="E26" s="14" t="s">
        <v>747</v>
      </c>
      <c r="F26" s="14" t="s">
        <v>748</v>
      </c>
      <c r="G26" s="14" t="s">
        <v>749</v>
      </c>
      <c r="H26" s="14" t="s">
        <v>750</v>
      </c>
      <c r="I26" s="14" t="s">
        <v>751</v>
      </c>
      <c r="J26" s="14" t="s">
        <v>752</v>
      </c>
      <c r="K26" s="14" t="s">
        <v>753</v>
      </c>
      <c r="L26" s="14" t="s">
        <v>754</v>
      </c>
      <c r="M26" s="14" t="s">
        <v>755</v>
      </c>
      <c r="N26" s="14" t="s">
        <v>756</v>
      </c>
      <c r="O26" s="14" t="s">
        <v>757</v>
      </c>
    </row>
    <row r="27" spans="1:15" ht="26.1" customHeight="1" x14ac:dyDescent="0.2">
      <c r="A27" s="12" t="s">
        <v>222</v>
      </c>
      <c r="B27" s="13" t="s">
        <v>223</v>
      </c>
      <c r="C27" s="14" t="s">
        <v>671</v>
      </c>
      <c r="D27" s="14" t="s">
        <v>719</v>
      </c>
      <c r="E27" s="14" t="s">
        <v>673</v>
      </c>
      <c r="F27" s="14" t="s">
        <v>694</v>
      </c>
      <c r="G27" s="14" t="s">
        <v>674</v>
      </c>
      <c r="H27" s="14" t="s">
        <v>758</v>
      </c>
      <c r="I27" s="14" t="s">
        <v>579</v>
      </c>
      <c r="J27" s="14" t="s">
        <v>759</v>
      </c>
      <c r="K27" s="14" t="s">
        <v>760</v>
      </c>
      <c r="L27" s="14" t="s">
        <v>761</v>
      </c>
      <c r="M27" s="14" t="s">
        <v>762</v>
      </c>
      <c r="N27" s="14" t="s">
        <v>763</v>
      </c>
      <c r="O27" s="14" t="s">
        <v>764</v>
      </c>
    </row>
    <row r="28" spans="1:15" ht="15" customHeight="1" x14ac:dyDescent="0.2">
      <c r="A28" s="12" t="s">
        <v>235</v>
      </c>
      <c r="B28" s="13" t="s">
        <v>236</v>
      </c>
      <c r="C28" s="14" t="s">
        <v>765</v>
      </c>
      <c r="D28" s="14" t="s">
        <v>705</v>
      </c>
      <c r="E28" s="14" t="s">
        <v>766</v>
      </c>
      <c r="F28" s="14" t="s">
        <v>767</v>
      </c>
      <c r="G28" s="14" t="s">
        <v>768</v>
      </c>
      <c r="H28" s="14" t="s">
        <v>769</v>
      </c>
      <c r="I28" s="14" t="s">
        <v>579</v>
      </c>
      <c r="J28" s="14" t="s">
        <v>770</v>
      </c>
      <c r="K28" s="14" t="s">
        <v>771</v>
      </c>
      <c r="L28" s="14" t="s">
        <v>772</v>
      </c>
      <c r="M28" s="14" t="s">
        <v>773</v>
      </c>
      <c r="N28" s="14" t="s">
        <v>774</v>
      </c>
      <c r="O28" s="14" t="s">
        <v>775</v>
      </c>
    </row>
    <row r="29" spans="1:15" ht="15" customHeight="1" x14ac:dyDescent="0.2">
      <c r="A29" s="12" t="s">
        <v>248</v>
      </c>
      <c r="B29" s="13" t="s">
        <v>249</v>
      </c>
      <c r="C29" s="14" t="s">
        <v>557</v>
      </c>
      <c r="D29" s="14" t="s">
        <v>559</v>
      </c>
      <c r="E29" s="14" t="s">
        <v>776</v>
      </c>
      <c r="F29" s="14" t="s">
        <v>777</v>
      </c>
      <c r="G29" s="14" t="s">
        <v>778</v>
      </c>
      <c r="H29" s="14" t="s">
        <v>779</v>
      </c>
      <c r="I29" s="14" t="s">
        <v>579</v>
      </c>
      <c r="J29" s="14" t="s">
        <v>30</v>
      </c>
      <c r="K29" s="14" t="s">
        <v>780</v>
      </c>
      <c r="L29" s="14" t="s">
        <v>30</v>
      </c>
      <c r="M29" s="14" t="s">
        <v>780</v>
      </c>
      <c r="N29" s="14" t="s">
        <v>781</v>
      </c>
      <c r="O29" s="14" t="s">
        <v>782</v>
      </c>
    </row>
    <row r="30" spans="1:15" ht="15" customHeight="1" x14ac:dyDescent="0.2">
      <c r="A30" s="12" t="s">
        <v>261</v>
      </c>
      <c r="B30" s="13" t="s">
        <v>262</v>
      </c>
      <c r="C30" s="14" t="s">
        <v>719</v>
      </c>
      <c r="D30" s="14" t="s">
        <v>672</v>
      </c>
      <c r="E30" s="14" t="s">
        <v>783</v>
      </c>
      <c r="F30" s="14" t="s">
        <v>643</v>
      </c>
      <c r="G30" s="14" t="s">
        <v>784</v>
      </c>
      <c r="H30" s="14" t="s">
        <v>785</v>
      </c>
      <c r="I30" s="14" t="s">
        <v>579</v>
      </c>
      <c r="J30" s="14" t="s">
        <v>786</v>
      </c>
      <c r="K30" s="14" t="s">
        <v>787</v>
      </c>
      <c r="L30" s="14" t="s">
        <v>788</v>
      </c>
      <c r="M30" s="14" t="s">
        <v>789</v>
      </c>
      <c r="N30" s="14" t="s">
        <v>790</v>
      </c>
      <c r="O30" s="14" t="s">
        <v>775</v>
      </c>
    </row>
    <row r="31" spans="1:15" ht="15" customHeight="1" x14ac:dyDescent="0.2">
      <c r="A31" s="12" t="s">
        <v>274</v>
      </c>
      <c r="B31" s="13" t="s">
        <v>275</v>
      </c>
      <c r="C31" s="14" t="s">
        <v>717</v>
      </c>
      <c r="D31" s="14" t="s">
        <v>791</v>
      </c>
      <c r="E31" s="14" t="s">
        <v>792</v>
      </c>
      <c r="F31" s="14" t="s">
        <v>793</v>
      </c>
      <c r="G31" s="14" t="s">
        <v>696</v>
      </c>
      <c r="H31" s="14" t="s">
        <v>794</v>
      </c>
      <c r="I31" s="14" t="s">
        <v>579</v>
      </c>
      <c r="J31" s="14" t="s">
        <v>795</v>
      </c>
      <c r="K31" s="14" t="s">
        <v>796</v>
      </c>
      <c r="L31" s="14" t="s">
        <v>797</v>
      </c>
      <c r="M31" s="14" t="s">
        <v>798</v>
      </c>
      <c r="N31" s="14" t="s">
        <v>799</v>
      </c>
      <c r="O31" s="14" t="s">
        <v>800</v>
      </c>
    </row>
    <row r="32" spans="1:15" ht="15" customHeight="1" x14ac:dyDescent="0.2">
      <c r="A32" s="12" t="s">
        <v>287</v>
      </c>
      <c r="B32" s="13" t="s">
        <v>288</v>
      </c>
      <c r="C32" s="14" t="s">
        <v>641</v>
      </c>
      <c r="D32" s="14" t="s">
        <v>801</v>
      </c>
      <c r="E32" s="14" t="s">
        <v>507</v>
      </c>
      <c r="F32" s="14" t="s">
        <v>802</v>
      </c>
      <c r="G32" s="14" t="s">
        <v>629</v>
      </c>
      <c r="H32" s="14" t="s">
        <v>803</v>
      </c>
      <c r="I32" s="14" t="s">
        <v>579</v>
      </c>
      <c r="J32" s="14" t="s">
        <v>804</v>
      </c>
      <c r="K32" s="14" t="s">
        <v>805</v>
      </c>
      <c r="L32" s="14" t="s">
        <v>806</v>
      </c>
      <c r="M32" s="14" t="s">
        <v>807</v>
      </c>
      <c r="N32" s="14" t="s">
        <v>808</v>
      </c>
      <c r="O32" s="14" t="s">
        <v>809</v>
      </c>
    </row>
    <row r="33" spans="1:15" ht="15" customHeight="1" x14ac:dyDescent="0.2">
      <c r="A33" s="12" t="s">
        <v>300</v>
      </c>
      <c r="B33" s="13" t="s">
        <v>301</v>
      </c>
      <c r="C33" s="14" t="s">
        <v>717</v>
      </c>
      <c r="D33" s="14" t="s">
        <v>810</v>
      </c>
      <c r="E33" s="14" t="s">
        <v>811</v>
      </c>
      <c r="F33" s="14" t="s">
        <v>812</v>
      </c>
      <c r="G33" s="14" t="s">
        <v>813</v>
      </c>
      <c r="H33" s="14" t="s">
        <v>814</v>
      </c>
      <c r="I33" s="14" t="s">
        <v>815</v>
      </c>
      <c r="J33" s="14" t="s">
        <v>816</v>
      </c>
      <c r="K33" s="14" t="s">
        <v>817</v>
      </c>
      <c r="L33" s="14" t="s">
        <v>818</v>
      </c>
      <c r="M33" s="14" t="s">
        <v>819</v>
      </c>
      <c r="N33" s="14" t="s">
        <v>820</v>
      </c>
      <c r="O33" s="14" t="s">
        <v>821</v>
      </c>
    </row>
    <row r="34" spans="1:15" ht="15" customHeight="1" x14ac:dyDescent="0.2">
      <c r="A34" s="12" t="s">
        <v>311</v>
      </c>
      <c r="B34" s="13" t="s">
        <v>312</v>
      </c>
      <c r="C34" s="14" t="s">
        <v>822</v>
      </c>
      <c r="D34" s="14" t="s">
        <v>716</v>
      </c>
      <c r="E34" s="14" t="s">
        <v>823</v>
      </c>
      <c r="F34" s="14" t="s">
        <v>765</v>
      </c>
      <c r="G34" s="14" t="s">
        <v>824</v>
      </c>
      <c r="H34" s="14" t="s">
        <v>825</v>
      </c>
      <c r="I34" s="14" t="s">
        <v>579</v>
      </c>
      <c r="J34" s="14" t="s">
        <v>826</v>
      </c>
      <c r="K34" s="14" t="s">
        <v>827</v>
      </c>
      <c r="L34" s="14" t="s">
        <v>828</v>
      </c>
      <c r="M34" s="14" t="s">
        <v>829</v>
      </c>
      <c r="N34" s="14" t="s">
        <v>830</v>
      </c>
      <c r="O34" s="14" t="s">
        <v>831</v>
      </c>
    </row>
    <row r="35" spans="1:15" ht="26.1" customHeight="1" x14ac:dyDescent="0.2">
      <c r="A35" s="12" t="s">
        <v>324</v>
      </c>
      <c r="B35" s="13" t="s">
        <v>325</v>
      </c>
      <c r="C35" s="14" t="s">
        <v>558</v>
      </c>
      <c r="D35" s="14" t="s">
        <v>832</v>
      </c>
      <c r="E35" s="14" t="s">
        <v>833</v>
      </c>
      <c r="F35" s="14" t="s">
        <v>834</v>
      </c>
      <c r="G35" s="14" t="s">
        <v>835</v>
      </c>
      <c r="H35" s="14" t="s">
        <v>836</v>
      </c>
      <c r="I35" s="14" t="s">
        <v>579</v>
      </c>
      <c r="J35" s="14" t="s">
        <v>837</v>
      </c>
      <c r="K35" s="14" t="s">
        <v>838</v>
      </c>
      <c r="L35" s="14" t="s">
        <v>839</v>
      </c>
      <c r="M35" s="14" t="s">
        <v>840</v>
      </c>
      <c r="N35" s="14" t="s">
        <v>841</v>
      </c>
      <c r="O35" s="14" t="s">
        <v>842</v>
      </c>
    </row>
    <row r="36" spans="1:15" ht="15" customHeight="1" x14ac:dyDescent="0.2">
      <c r="A36" s="12" t="s">
        <v>337</v>
      </c>
      <c r="B36" s="13" t="s">
        <v>338</v>
      </c>
      <c r="C36" s="14" t="s">
        <v>822</v>
      </c>
      <c r="D36" s="14" t="s">
        <v>672</v>
      </c>
      <c r="E36" s="14" t="s">
        <v>748</v>
      </c>
      <c r="F36" s="14" t="s">
        <v>71</v>
      </c>
      <c r="G36" s="14" t="s">
        <v>843</v>
      </c>
      <c r="H36" s="14" t="s">
        <v>844</v>
      </c>
      <c r="I36" s="14" t="s">
        <v>579</v>
      </c>
      <c r="J36" s="14" t="s">
        <v>845</v>
      </c>
      <c r="K36" s="14" t="s">
        <v>846</v>
      </c>
      <c r="L36" s="14" t="s">
        <v>847</v>
      </c>
      <c r="M36" s="14" t="s">
        <v>848</v>
      </c>
      <c r="N36" s="14" t="s">
        <v>849</v>
      </c>
      <c r="O36" s="14" t="s">
        <v>850</v>
      </c>
    </row>
    <row r="37" spans="1:15" ht="15" customHeight="1" x14ac:dyDescent="0.2">
      <c r="A37" s="12" t="s">
        <v>350</v>
      </c>
      <c r="B37" s="13" t="s">
        <v>351</v>
      </c>
      <c r="C37" s="14" t="s">
        <v>851</v>
      </c>
      <c r="D37" s="14" t="s">
        <v>695</v>
      </c>
      <c r="E37" s="14" t="s">
        <v>852</v>
      </c>
      <c r="F37" s="14" t="s">
        <v>853</v>
      </c>
      <c r="G37" s="14" t="s">
        <v>854</v>
      </c>
      <c r="H37" s="14" t="s">
        <v>855</v>
      </c>
      <c r="I37" s="14" t="s">
        <v>579</v>
      </c>
      <c r="J37" s="14" t="s">
        <v>856</v>
      </c>
      <c r="K37" s="14" t="s">
        <v>857</v>
      </c>
      <c r="L37" s="14" t="s">
        <v>858</v>
      </c>
      <c r="M37" s="14" t="s">
        <v>859</v>
      </c>
      <c r="N37" s="14" t="s">
        <v>860</v>
      </c>
      <c r="O37" s="14" t="s">
        <v>861</v>
      </c>
    </row>
    <row r="38" spans="1:15" ht="15" customHeight="1" x14ac:dyDescent="0.2">
      <c r="A38" s="12" t="s">
        <v>363</v>
      </c>
      <c r="B38" s="13" t="s">
        <v>364</v>
      </c>
      <c r="C38" s="14" t="s">
        <v>584</v>
      </c>
      <c r="D38" s="14" t="s">
        <v>585</v>
      </c>
      <c r="E38" s="14" t="s">
        <v>792</v>
      </c>
      <c r="F38" s="14" t="s">
        <v>716</v>
      </c>
      <c r="G38" s="14" t="s">
        <v>862</v>
      </c>
      <c r="H38" s="14" t="s">
        <v>863</v>
      </c>
      <c r="I38" s="14" t="s">
        <v>864</v>
      </c>
      <c r="J38" s="14" t="s">
        <v>865</v>
      </c>
      <c r="K38" s="14" t="s">
        <v>866</v>
      </c>
      <c r="L38" s="14" t="s">
        <v>867</v>
      </c>
      <c r="M38" s="14" t="s">
        <v>868</v>
      </c>
      <c r="N38" s="14" t="s">
        <v>869</v>
      </c>
      <c r="O38" s="14" t="s">
        <v>67</v>
      </c>
    </row>
    <row r="39" spans="1:15" ht="15" customHeight="1" x14ac:dyDescent="0.2">
      <c r="A39" s="12" t="s">
        <v>376</v>
      </c>
      <c r="B39" s="13" t="s">
        <v>377</v>
      </c>
      <c r="C39" s="14" t="s">
        <v>870</v>
      </c>
      <c r="D39" s="14" t="s">
        <v>642</v>
      </c>
      <c r="E39" s="14" t="s">
        <v>871</v>
      </c>
      <c r="F39" s="14" t="s">
        <v>872</v>
      </c>
      <c r="G39" s="14" t="s">
        <v>873</v>
      </c>
      <c r="H39" s="14" t="s">
        <v>874</v>
      </c>
      <c r="I39" s="14" t="s">
        <v>579</v>
      </c>
      <c r="J39" s="14" t="s">
        <v>875</v>
      </c>
      <c r="K39" s="14" t="s">
        <v>876</v>
      </c>
      <c r="L39" s="14" t="s">
        <v>877</v>
      </c>
      <c r="M39" s="14" t="s">
        <v>878</v>
      </c>
      <c r="N39" s="14" t="s">
        <v>879</v>
      </c>
      <c r="O39" s="14" t="s">
        <v>880</v>
      </c>
    </row>
    <row r="40" spans="1:15" ht="15" customHeight="1" x14ac:dyDescent="0.2">
      <c r="A40" s="12" t="s">
        <v>389</v>
      </c>
      <c r="B40" s="13" t="s">
        <v>390</v>
      </c>
      <c r="C40" s="14" t="s">
        <v>718</v>
      </c>
      <c r="D40" s="14" t="s">
        <v>728</v>
      </c>
      <c r="E40" s="14" t="s">
        <v>783</v>
      </c>
      <c r="F40" s="14" t="s">
        <v>881</v>
      </c>
      <c r="G40" s="14" t="s">
        <v>882</v>
      </c>
      <c r="H40" s="14" t="s">
        <v>883</v>
      </c>
      <c r="I40" s="14" t="s">
        <v>884</v>
      </c>
      <c r="J40" s="14" t="s">
        <v>885</v>
      </c>
      <c r="K40" s="14" t="s">
        <v>886</v>
      </c>
      <c r="L40" s="14" t="s">
        <v>887</v>
      </c>
      <c r="M40" s="14" t="s">
        <v>888</v>
      </c>
      <c r="N40" s="14" t="s">
        <v>889</v>
      </c>
      <c r="O40" s="14" t="s">
        <v>208</v>
      </c>
    </row>
    <row r="41" spans="1:15" ht="15" customHeight="1" x14ac:dyDescent="0.2">
      <c r="A41" s="12" t="s">
        <v>402</v>
      </c>
      <c r="B41" s="13" t="s">
        <v>403</v>
      </c>
      <c r="C41" s="14" t="s">
        <v>823</v>
      </c>
      <c r="D41" s="14" t="s">
        <v>871</v>
      </c>
      <c r="E41" s="14" t="s">
        <v>673</v>
      </c>
      <c r="F41" s="14" t="s">
        <v>890</v>
      </c>
      <c r="G41" s="14" t="s">
        <v>891</v>
      </c>
      <c r="H41" s="14" t="s">
        <v>814</v>
      </c>
      <c r="I41" s="14" t="s">
        <v>579</v>
      </c>
      <c r="J41" s="14" t="s">
        <v>816</v>
      </c>
      <c r="K41" s="14" t="s">
        <v>892</v>
      </c>
      <c r="L41" s="14" t="s">
        <v>893</v>
      </c>
      <c r="M41" s="14" t="s">
        <v>894</v>
      </c>
      <c r="N41" s="14" t="s">
        <v>895</v>
      </c>
      <c r="O41" s="14" t="s">
        <v>896</v>
      </c>
    </row>
    <row r="42" spans="1:15" ht="15" customHeight="1" x14ac:dyDescent="0.2">
      <c r="A42" s="12" t="s">
        <v>415</v>
      </c>
      <c r="B42" s="13" t="s">
        <v>416</v>
      </c>
      <c r="C42" s="14" t="s">
        <v>897</v>
      </c>
      <c r="D42" s="14" t="s">
        <v>628</v>
      </c>
      <c r="E42" s="14" t="s">
        <v>585</v>
      </c>
      <c r="F42" s="14" t="s">
        <v>810</v>
      </c>
      <c r="G42" s="14" t="s">
        <v>898</v>
      </c>
      <c r="H42" s="14" t="s">
        <v>597</v>
      </c>
      <c r="I42" s="14" t="s">
        <v>30</v>
      </c>
      <c r="J42" s="14" t="s">
        <v>598</v>
      </c>
      <c r="K42" s="14" t="s">
        <v>30</v>
      </c>
      <c r="L42" s="14" t="s">
        <v>899</v>
      </c>
      <c r="M42" s="14" t="s">
        <v>899</v>
      </c>
      <c r="N42" s="14" t="s">
        <v>900</v>
      </c>
      <c r="O42" s="14" t="s">
        <v>901</v>
      </c>
    </row>
    <row r="43" spans="1:15" ht="15" customHeight="1" x14ac:dyDescent="0.2">
      <c r="A43" s="12" t="s">
        <v>427</v>
      </c>
      <c r="B43" s="13" t="s">
        <v>428</v>
      </c>
      <c r="C43" s="14" t="s">
        <v>673</v>
      </c>
      <c r="D43" s="14" t="s">
        <v>783</v>
      </c>
      <c r="E43" s="14" t="s">
        <v>902</v>
      </c>
      <c r="F43" s="14" t="s">
        <v>903</v>
      </c>
      <c r="G43" s="14" t="s">
        <v>904</v>
      </c>
      <c r="H43" s="14" t="s">
        <v>905</v>
      </c>
      <c r="I43" s="14" t="s">
        <v>579</v>
      </c>
      <c r="J43" s="14" t="s">
        <v>906</v>
      </c>
      <c r="K43" s="14" t="s">
        <v>907</v>
      </c>
      <c r="L43" s="14" t="s">
        <v>908</v>
      </c>
      <c r="M43" s="14" t="s">
        <v>909</v>
      </c>
      <c r="N43" s="14" t="s">
        <v>910</v>
      </c>
      <c r="O43" s="14" t="s">
        <v>911</v>
      </c>
    </row>
    <row r="44" spans="1:15" ht="15" customHeight="1" x14ac:dyDescent="0.2">
      <c r="A44" s="12" t="s">
        <v>440</v>
      </c>
      <c r="B44" s="13" t="s">
        <v>441</v>
      </c>
      <c r="C44" s="14" t="s">
        <v>912</v>
      </c>
      <c r="D44" s="14" t="s">
        <v>913</v>
      </c>
      <c r="E44" s="14" t="s">
        <v>914</v>
      </c>
      <c r="F44" s="14" t="s">
        <v>915</v>
      </c>
      <c r="G44" s="14" t="s">
        <v>916</v>
      </c>
      <c r="H44" s="14" t="s">
        <v>917</v>
      </c>
      <c r="I44" s="14" t="s">
        <v>579</v>
      </c>
      <c r="J44" s="14" t="s">
        <v>918</v>
      </c>
      <c r="K44" s="14" t="s">
        <v>919</v>
      </c>
      <c r="L44" s="14" t="s">
        <v>920</v>
      </c>
      <c r="M44" s="14" t="s">
        <v>921</v>
      </c>
      <c r="N44" s="14" t="s">
        <v>922</v>
      </c>
      <c r="O44" s="14" t="s">
        <v>923</v>
      </c>
    </row>
    <row r="45" spans="1:15" ht="15" customHeight="1" x14ac:dyDescent="0.2">
      <c r="A45" s="12" t="s">
        <v>453</v>
      </c>
      <c r="B45" s="13" t="s">
        <v>454</v>
      </c>
      <c r="C45" s="14" t="s">
        <v>870</v>
      </c>
      <c r="D45" s="14" t="s">
        <v>924</v>
      </c>
      <c r="E45" s="14" t="s">
        <v>801</v>
      </c>
      <c r="F45" s="14" t="s">
        <v>925</v>
      </c>
      <c r="G45" s="14" t="s">
        <v>926</v>
      </c>
      <c r="H45" s="14" t="s">
        <v>927</v>
      </c>
      <c r="I45" s="14" t="s">
        <v>579</v>
      </c>
      <c r="J45" s="14" t="s">
        <v>928</v>
      </c>
      <c r="K45" s="14" t="s">
        <v>929</v>
      </c>
      <c r="L45" s="14" t="s">
        <v>930</v>
      </c>
      <c r="M45" s="14" t="s">
        <v>931</v>
      </c>
      <c r="N45" s="14" t="s">
        <v>932</v>
      </c>
      <c r="O45" s="14" t="s">
        <v>737</v>
      </c>
    </row>
    <row r="46" spans="1:15" ht="15" customHeight="1" x14ac:dyDescent="0.2">
      <c r="A46" s="12" t="s">
        <v>466</v>
      </c>
      <c r="B46" s="13" t="s">
        <v>467</v>
      </c>
      <c r="C46" s="14" t="s">
        <v>728</v>
      </c>
      <c r="D46" s="14" t="s">
        <v>672</v>
      </c>
      <c r="E46" s="14" t="s">
        <v>793</v>
      </c>
      <c r="F46" s="14" t="s">
        <v>765</v>
      </c>
      <c r="G46" s="14" t="s">
        <v>933</v>
      </c>
      <c r="H46" s="14" t="s">
        <v>934</v>
      </c>
      <c r="I46" s="14" t="s">
        <v>935</v>
      </c>
      <c r="J46" s="14" t="s">
        <v>936</v>
      </c>
      <c r="K46" s="14" t="s">
        <v>937</v>
      </c>
      <c r="L46" s="14" t="s">
        <v>938</v>
      </c>
      <c r="M46" s="14" t="s">
        <v>939</v>
      </c>
      <c r="N46" s="14" t="s">
        <v>940</v>
      </c>
      <c r="O46" s="14" t="s">
        <v>941</v>
      </c>
    </row>
    <row r="47" spans="1:15" ht="15" customHeight="1" x14ac:dyDescent="0.2">
      <c r="A47" s="12" t="s">
        <v>479</v>
      </c>
      <c r="B47" s="13" t="s">
        <v>480</v>
      </c>
      <c r="C47" s="14" t="s">
        <v>672</v>
      </c>
      <c r="D47" s="14" t="s">
        <v>776</v>
      </c>
      <c r="E47" s="14" t="s">
        <v>871</v>
      </c>
      <c r="F47" s="14" t="s">
        <v>942</v>
      </c>
      <c r="G47" s="14" t="s">
        <v>943</v>
      </c>
      <c r="H47" s="14" t="s">
        <v>944</v>
      </c>
      <c r="I47" s="14" t="s">
        <v>579</v>
      </c>
      <c r="J47" s="14" t="s">
        <v>945</v>
      </c>
      <c r="K47" s="14" t="s">
        <v>946</v>
      </c>
      <c r="L47" s="14" t="s">
        <v>947</v>
      </c>
      <c r="M47" s="14" t="s">
        <v>948</v>
      </c>
      <c r="N47" s="14" t="s">
        <v>949</v>
      </c>
      <c r="O47" s="14" t="s">
        <v>950</v>
      </c>
    </row>
    <row r="48" spans="1:15" ht="15" customHeight="1" x14ac:dyDescent="0.2">
      <c r="A48" s="12" t="s">
        <v>492</v>
      </c>
      <c r="B48" s="13" t="s">
        <v>493</v>
      </c>
      <c r="C48" s="14" t="s">
        <v>791</v>
      </c>
      <c r="D48" s="14" t="s">
        <v>951</v>
      </c>
      <c r="E48" s="14" t="s">
        <v>642</v>
      </c>
      <c r="F48" s="14" t="s">
        <v>952</v>
      </c>
      <c r="G48" s="14" t="s">
        <v>953</v>
      </c>
      <c r="H48" s="14" t="s">
        <v>954</v>
      </c>
      <c r="I48" s="14" t="s">
        <v>579</v>
      </c>
      <c r="J48" s="14" t="s">
        <v>955</v>
      </c>
      <c r="K48" s="14" t="s">
        <v>956</v>
      </c>
      <c r="L48" s="14" t="s">
        <v>957</v>
      </c>
      <c r="M48" s="14" t="s">
        <v>958</v>
      </c>
      <c r="N48" s="14" t="s">
        <v>959</v>
      </c>
      <c r="O48" s="14" t="s">
        <v>692</v>
      </c>
    </row>
    <row r="49" spans="1:15" ht="26.1" customHeight="1" x14ac:dyDescent="0.2">
      <c r="A49" s="12" t="s">
        <v>504</v>
      </c>
      <c r="B49" s="13" t="s">
        <v>505</v>
      </c>
      <c r="C49" s="14" t="s">
        <v>27</v>
      </c>
      <c r="D49" s="14" t="s">
        <v>27</v>
      </c>
      <c r="E49" s="14" t="s">
        <v>27</v>
      </c>
      <c r="F49" s="14" t="s">
        <v>509</v>
      </c>
      <c r="G49" s="14" t="s">
        <v>30</v>
      </c>
      <c r="H49" s="14" t="s">
        <v>30</v>
      </c>
      <c r="I49" s="14" t="s">
        <v>30</v>
      </c>
      <c r="J49" s="14" t="s">
        <v>30</v>
      </c>
      <c r="K49" s="14" t="s">
        <v>30</v>
      </c>
      <c r="L49" s="14" t="s">
        <v>30</v>
      </c>
      <c r="M49" s="14" t="s">
        <v>30</v>
      </c>
      <c r="N49" s="14" t="s">
        <v>30</v>
      </c>
      <c r="O49" s="14" t="s">
        <v>550</v>
      </c>
    </row>
    <row r="50" spans="1:15" ht="26.1" customHeight="1" x14ac:dyDescent="0.2">
      <c r="A50" s="12" t="s">
        <v>515</v>
      </c>
      <c r="B50" s="13" t="s">
        <v>516</v>
      </c>
      <c r="C50" s="14" t="s">
        <v>672</v>
      </c>
      <c r="D50" s="14" t="s">
        <v>870</v>
      </c>
      <c r="E50" s="14" t="s">
        <v>738</v>
      </c>
      <c r="F50" s="14" t="s">
        <v>960</v>
      </c>
      <c r="G50" s="14" t="s">
        <v>961</v>
      </c>
      <c r="H50" s="14" t="s">
        <v>962</v>
      </c>
      <c r="I50" s="14" t="s">
        <v>579</v>
      </c>
      <c r="J50" s="14" t="s">
        <v>963</v>
      </c>
      <c r="K50" s="14" t="s">
        <v>964</v>
      </c>
      <c r="L50" s="14" t="s">
        <v>965</v>
      </c>
      <c r="M50" s="14" t="s">
        <v>966</v>
      </c>
      <c r="N50" s="14" t="s">
        <v>967</v>
      </c>
      <c r="O50" s="14" t="s">
        <v>670</v>
      </c>
    </row>
    <row r="51" spans="1:15" ht="26.1" customHeight="1" x14ac:dyDescent="0.2">
      <c r="A51" s="12" t="s">
        <v>524</v>
      </c>
      <c r="B51" s="13" t="s">
        <v>525</v>
      </c>
      <c r="C51" s="14" t="s">
        <v>641</v>
      </c>
      <c r="D51" s="14" t="s">
        <v>832</v>
      </c>
      <c r="E51" s="14" t="s">
        <v>968</v>
      </c>
      <c r="F51" s="14" t="s">
        <v>969</v>
      </c>
      <c r="G51" s="14" t="s">
        <v>970</v>
      </c>
      <c r="H51" s="14" t="s">
        <v>971</v>
      </c>
      <c r="I51" s="14" t="s">
        <v>579</v>
      </c>
      <c r="J51" s="14" t="s">
        <v>972</v>
      </c>
      <c r="K51" s="14" t="s">
        <v>973</v>
      </c>
      <c r="L51" s="14" t="s">
        <v>974</v>
      </c>
      <c r="M51" s="14" t="s">
        <v>975</v>
      </c>
      <c r="N51" s="14" t="s">
        <v>975</v>
      </c>
      <c r="O51" s="14" t="s">
        <v>976</v>
      </c>
    </row>
    <row r="52" spans="1:15" ht="26.1" customHeight="1" x14ac:dyDescent="0.2">
      <c r="A52" s="12" t="s">
        <v>531</v>
      </c>
      <c r="B52" s="13" t="s">
        <v>532</v>
      </c>
      <c r="C52" s="14" t="s">
        <v>977</v>
      </c>
      <c r="D52" s="14" t="s">
        <v>897</v>
      </c>
      <c r="E52" s="14" t="s">
        <v>585</v>
      </c>
      <c r="F52" s="14" t="s">
        <v>585</v>
      </c>
      <c r="G52" s="14" t="s">
        <v>978</v>
      </c>
      <c r="H52" s="14" t="s">
        <v>898</v>
      </c>
      <c r="I52" s="14" t="s">
        <v>579</v>
      </c>
      <c r="J52" s="14" t="s">
        <v>579</v>
      </c>
      <c r="K52" s="14" t="s">
        <v>579</v>
      </c>
      <c r="L52" s="14" t="s">
        <v>579</v>
      </c>
      <c r="M52" s="14" t="s">
        <v>57</v>
      </c>
      <c r="N52" s="14" t="s">
        <v>57</v>
      </c>
      <c r="O52" s="14" t="s">
        <v>979</v>
      </c>
    </row>
    <row r="53" spans="1:15" ht="26.1" customHeight="1" x14ac:dyDescent="0.2">
      <c r="A53" s="12" t="s">
        <v>538</v>
      </c>
      <c r="B53" s="13" t="s">
        <v>539</v>
      </c>
      <c r="C53" s="14" t="s">
        <v>980</v>
      </c>
      <c r="D53" s="14" t="s">
        <v>897</v>
      </c>
      <c r="E53" s="14" t="s">
        <v>559</v>
      </c>
      <c r="F53" s="14" t="s">
        <v>717</v>
      </c>
      <c r="G53" s="14" t="s">
        <v>926</v>
      </c>
      <c r="H53" s="14" t="s">
        <v>597</v>
      </c>
      <c r="I53" s="14" t="s">
        <v>579</v>
      </c>
      <c r="J53" s="14" t="s">
        <v>598</v>
      </c>
      <c r="K53" s="14" t="s">
        <v>981</v>
      </c>
      <c r="L53" s="14" t="s">
        <v>982</v>
      </c>
      <c r="M53" s="14" t="s">
        <v>601</v>
      </c>
      <c r="N53" s="14" t="s">
        <v>601</v>
      </c>
      <c r="O53" s="14" t="s">
        <v>983</v>
      </c>
    </row>
    <row r="54" spans="1:15" ht="26.1" customHeight="1" x14ac:dyDescent="0.2">
      <c r="A54" s="12" t="s">
        <v>545</v>
      </c>
      <c r="B54" s="13" t="s">
        <v>546</v>
      </c>
      <c r="C54" s="14" t="s">
        <v>509</v>
      </c>
      <c r="D54" s="14" t="s">
        <v>509</v>
      </c>
      <c r="E54" s="14" t="s">
        <v>509</v>
      </c>
      <c r="F54" s="14" t="s">
        <v>980</v>
      </c>
      <c r="G54" s="14" t="s">
        <v>596</v>
      </c>
      <c r="H54" s="14" t="s">
        <v>927</v>
      </c>
      <c r="I54" s="14" t="s">
        <v>579</v>
      </c>
      <c r="J54" s="14" t="s">
        <v>928</v>
      </c>
      <c r="K54" s="14" t="s">
        <v>984</v>
      </c>
      <c r="L54" s="14" t="s">
        <v>985</v>
      </c>
      <c r="M54" s="14" t="s">
        <v>931</v>
      </c>
      <c r="N54" s="14" t="s">
        <v>931</v>
      </c>
      <c r="O54" s="14" t="s">
        <v>986</v>
      </c>
    </row>
    <row r="55" spans="1:15" ht="26.1" customHeight="1" x14ac:dyDescent="0.2">
      <c r="A55" s="12" t="s">
        <v>551</v>
      </c>
      <c r="B55" s="13" t="s">
        <v>552</v>
      </c>
      <c r="C55" s="14" t="s">
        <v>628</v>
      </c>
      <c r="D55" s="14" t="s">
        <v>559</v>
      </c>
      <c r="E55" s="14" t="s">
        <v>897</v>
      </c>
      <c r="F55" s="14" t="s">
        <v>717</v>
      </c>
      <c r="G55" s="14" t="s">
        <v>749</v>
      </c>
      <c r="H55" s="14" t="s">
        <v>356</v>
      </c>
      <c r="I55" s="14" t="s">
        <v>751</v>
      </c>
      <c r="J55" s="14" t="s">
        <v>579</v>
      </c>
      <c r="K55" s="14" t="s">
        <v>987</v>
      </c>
      <c r="L55" s="14" t="s">
        <v>988</v>
      </c>
      <c r="M55" s="14" t="s">
        <v>989</v>
      </c>
      <c r="N55" s="14" t="s">
        <v>990</v>
      </c>
      <c r="O55" s="14" t="s">
        <v>991</v>
      </c>
    </row>
    <row r="56" spans="1:15" ht="15" customHeight="1" x14ac:dyDescent="0.2">
      <c r="A56" s="12" t="s">
        <v>555</v>
      </c>
      <c r="B56" s="13" t="s">
        <v>556</v>
      </c>
      <c r="C56" s="14" t="s">
        <v>27</v>
      </c>
      <c r="D56" s="14" t="s">
        <v>27</v>
      </c>
      <c r="E56" s="14" t="s">
        <v>27</v>
      </c>
      <c r="F56" s="14" t="s">
        <v>27</v>
      </c>
      <c r="G56" s="14" t="s">
        <v>30</v>
      </c>
      <c r="H56" s="14" t="s">
        <v>30</v>
      </c>
      <c r="I56" s="14" t="s">
        <v>30</v>
      </c>
      <c r="J56" s="14" t="s">
        <v>30</v>
      </c>
      <c r="K56" s="14" t="s">
        <v>30</v>
      </c>
      <c r="L56" s="14" t="s">
        <v>30</v>
      </c>
      <c r="M56" s="14" t="s">
        <v>30</v>
      </c>
      <c r="N56" s="14" t="s">
        <v>30</v>
      </c>
      <c r="O56" s="14" t="s">
        <v>550</v>
      </c>
    </row>
  </sheetData>
  <mergeCells count="11">
    <mergeCell ref="K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5:N5"/>
  </mergeCells>
  <pageMargins left="0.39370078740157483" right="0.39370078740157483" top="0.39370078740157483" bottom="0.39370078740157483" header="0" footer="0"/>
  <pageSetup scale="80" pageOrder="overThenDown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6"/>
  <sheetViews>
    <sheetView view="pageBreakPreview" zoomScale="140" zoomScaleNormal="100" zoomScaleSheetLayoutView="14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29" sqref="I29"/>
    </sheetView>
  </sheetViews>
  <sheetFormatPr defaultColWidth="10.33203125" defaultRowHeight="11.45" customHeight="1" x14ac:dyDescent="0.25"/>
  <cols>
    <col min="1" max="1" width="9.1640625" style="4" customWidth="1"/>
    <col min="2" max="2" width="36.83203125" style="16" customWidth="1"/>
    <col min="3" max="3" width="12" style="4" customWidth="1"/>
    <col min="4" max="4" width="10.83203125" style="4" customWidth="1"/>
    <col min="5" max="5" width="12.33203125" style="4" customWidth="1"/>
    <col min="6" max="6" width="11.6640625" style="4" customWidth="1"/>
    <col min="7" max="7" width="11.5" style="4" customWidth="1"/>
    <col min="8" max="8" width="12.6640625" style="17" customWidth="1"/>
    <col min="9" max="9" width="12" style="17" customWidth="1"/>
    <col min="10" max="10" width="10.83203125" style="4" customWidth="1"/>
    <col min="11" max="11" width="11.1640625" style="2" customWidth="1"/>
    <col min="12" max="12" width="10.6640625" style="2" customWidth="1"/>
    <col min="13" max="13" width="14.83203125" style="2" customWidth="1"/>
    <col min="14" max="14" width="13.5" style="2" customWidth="1"/>
    <col min="15" max="16384" width="10.33203125" style="3"/>
  </cols>
  <sheetData>
    <row r="1" spans="1:14" s="1" customFormat="1" ht="30.75" customHeight="1" x14ac:dyDescent="0.2">
      <c r="I1" s="198" t="s">
        <v>2461</v>
      </c>
      <c r="J1" s="198"/>
      <c r="K1" s="198"/>
      <c r="L1" s="198"/>
      <c r="M1" s="198"/>
    </row>
    <row r="2" spans="1:14" ht="15.75" customHeight="1" x14ac:dyDescent="0.25">
      <c r="A2" s="192" t="s">
        <v>2400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</row>
    <row r="3" spans="1:14" s="4" customFormat="1" ht="36" customHeight="1" x14ac:dyDescent="0.2">
      <c r="A3" s="199" t="s">
        <v>0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</row>
    <row r="4" spans="1:14" s="2" customFormat="1" ht="81.75" customHeight="1" x14ac:dyDescent="0.25">
      <c r="A4" s="200" t="s">
        <v>1</v>
      </c>
      <c r="B4" s="202" t="s">
        <v>2</v>
      </c>
      <c r="C4" s="204" t="s">
        <v>3</v>
      </c>
      <c r="D4" s="204"/>
      <c r="E4" s="204" t="s">
        <v>4</v>
      </c>
      <c r="F4" s="204"/>
      <c r="G4" s="204" t="s">
        <v>5</v>
      </c>
      <c r="H4" s="204"/>
      <c r="I4" s="204" t="s">
        <v>6</v>
      </c>
      <c r="J4" s="204"/>
      <c r="K4" s="204" t="s">
        <v>7</v>
      </c>
      <c r="L4" s="204"/>
      <c r="M4" s="5" t="s">
        <v>8</v>
      </c>
    </row>
    <row r="5" spans="1:14" s="2" customFormat="1" ht="26.1" customHeight="1" x14ac:dyDescent="0.25">
      <c r="A5" s="201"/>
      <c r="B5" s="203"/>
      <c r="C5" s="6" t="s">
        <v>9</v>
      </c>
      <c r="D5" s="7" t="s">
        <v>10</v>
      </c>
      <c r="E5" s="6" t="s">
        <v>9</v>
      </c>
      <c r="F5" s="7" t="s">
        <v>10</v>
      </c>
      <c r="G5" s="6" t="s">
        <v>9</v>
      </c>
      <c r="H5" s="7" t="s">
        <v>10</v>
      </c>
      <c r="I5" s="6" t="s">
        <v>9</v>
      </c>
      <c r="J5" s="7" t="s">
        <v>10</v>
      </c>
      <c r="K5" s="6" t="s">
        <v>9</v>
      </c>
      <c r="L5" s="7" t="s">
        <v>10</v>
      </c>
      <c r="M5" s="6" t="s">
        <v>11</v>
      </c>
    </row>
    <row r="6" spans="1:14" s="11" customFormat="1" ht="15" customHeight="1" x14ac:dyDescent="0.25">
      <c r="A6" s="8"/>
      <c r="B6" s="9" t="s">
        <v>12</v>
      </c>
      <c r="C6" s="10" t="s">
        <v>13</v>
      </c>
      <c r="D6" s="10" t="s">
        <v>14</v>
      </c>
      <c r="E6" s="10" t="s">
        <v>15</v>
      </c>
      <c r="F6" s="10" t="s">
        <v>16</v>
      </c>
      <c r="G6" s="10" t="s">
        <v>17</v>
      </c>
      <c r="H6" s="10" t="s">
        <v>18</v>
      </c>
      <c r="I6" s="10" t="s">
        <v>19</v>
      </c>
      <c r="J6" s="10" t="s">
        <v>20</v>
      </c>
      <c r="K6" s="10" t="s">
        <v>21</v>
      </c>
      <c r="L6" s="10" t="s">
        <v>22</v>
      </c>
      <c r="M6" s="10" t="s">
        <v>23</v>
      </c>
    </row>
    <row r="7" spans="1:14" s="1" customFormat="1" ht="15" customHeight="1" x14ac:dyDescent="0.25">
      <c r="A7" s="12" t="s">
        <v>24</v>
      </c>
      <c r="B7" s="13" t="s">
        <v>25</v>
      </c>
      <c r="C7" s="14" t="s">
        <v>26</v>
      </c>
      <c r="D7" s="14" t="s">
        <v>27</v>
      </c>
      <c r="E7" s="14" t="s">
        <v>28</v>
      </c>
      <c r="F7" s="14" t="s">
        <v>27</v>
      </c>
      <c r="G7" s="14" t="s">
        <v>29</v>
      </c>
      <c r="H7" s="14" t="s">
        <v>30</v>
      </c>
      <c r="I7" s="14" t="s">
        <v>31</v>
      </c>
      <c r="J7" s="14" t="s">
        <v>30</v>
      </c>
      <c r="K7" s="14" t="s">
        <v>31</v>
      </c>
      <c r="L7" s="14" t="s">
        <v>30</v>
      </c>
      <c r="M7" s="14" t="s">
        <v>32</v>
      </c>
      <c r="N7" s="15"/>
    </row>
    <row r="8" spans="1:14" s="1" customFormat="1" ht="15" customHeight="1" x14ac:dyDescent="0.25">
      <c r="A8" s="12" t="s">
        <v>33</v>
      </c>
      <c r="B8" s="13" t="s">
        <v>34</v>
      </c>
      <c r="C8" s="14" t="s">
        <v>35</v>
      </c>
      <c r="D8" s="14" t="s">
        <v>27</v>
      </c>
      <c r="E8" s="14" t="s">
        <v>36</v>
      </c>
      <c r="F8" s="14" t="s">
        <v>27</v>
      </c>
      <c r="G8" s="14" t="s">
        <v>37</v>
      </c>
      <c r="H8" s="14" t="s">
        <v>30</v>
      </c>
      <c r="I8" s="14" t="s">
        <v>38</v>
      </c>
      <c r="J8" s="14" t="s">
        <v>30</v>
      </c>
      <c r="K8" s="14" t="s">
        <v>38</v>
      </c>
      <c r="L8" s="14" t="s">
        <v>30</v>
      </c>
      <c r="M8" s="14" t="s">
        <v>39</v>
      </c>
      <c r="N8" s="15"/>
    </row>
    <row r="9" spans="1:14" s="1" customFormat="1" ht="15" customHeight="1" x14ac:dyDescent="0.25">
      <c r="A9" s="12" t="s">
        <v>40</v>
      </c>
      <c r="B9" s="13" t="s">
        <v>41</v>
      </c>
      <c r="C9" s="14" t="s">
        <v>42</v>
      </c>
      <c r="D9" s="14" t="s">
        <v>27</v>
      </c>
      <c r="E9" s="14" t="s">
        <v>43</v>
      </c>
      <c r="F9" s="14" t="s">
        <v>27</v>
      </c>
      <c r="G9" s="14" t="s">
        <v>44</v>
      </c>
      <c r="H9" s="14" t="s">
        <v>30</v>
      </c>
      <c r="I9" s="14" t="s">
        <v>45</v>
      </c>
      <c r="J9" s="14" t="s">
        <v>30</v>
      </c>
      <c r="K9" s="14" t="s">
        <v>46</v>
      </c>
      <c r="L9" s="14" t="s">
        <v>30</v>
      </c>
      <c r="M9" s="14" t="s">
        <v>47</v>
      </c>
      <c r="N9" s="15"/>
    </row>
    <row r="10" spans="1:14" s="1" customFormat="1" ht="15" customHeight="1" x14ac:dyDescent="0.25">
      <c r="A10" s="12" t="s">
        <v>48</v>
      </c>
      <c r="B10" s="13" t="s">
        <v>49</v>
      </c>
      <c r="C10" s="14" t="s">
        <v>50</v>
      </c>
      <c r="D10" s="14" t="s">
        <v>51</v>
      </c>
      <c r="E10" s="14" t="s">
        <v>52</v>
      </c>
      <c r="F10" s="14" t="s">
        <v>53</v>
      </c>
      <c r="G10" s="14" t="s">
        <v>54</v>
      </c>
      <c r="H10" s="14" t="s">
        <v>55</v>
      </c>
      <c r="I10" s="14" t="s">
        <v>56</v>
      </c>
      <c r="J10" s="14" t="s">
        <v>57</v>
      </c>
      <c r="K10" s="14" t="s">
        <v>58</v>
      </c>
      <c r="L10" s="14" t="s">
        <v>59</v>
      </c>
      <c r="M10" s="14" t="s">
        <v>60</v>
      </c>
      <c r="N10" s="15"/>
    </row>
    <row r="11" spans="1:14" s="1" customFormat="1" ht="15" customHeight="1" x14ac:dyDescent="0.25">
      <c r="A11" s="12" t="s">
        <v>61</v>
      </c>
      <c r="B11" s="13" t="s">
        <v>62</v>
      </c>
      <c r="C11" s="14" t="s">
        <v>63</v>
      </c>
      <c r="D11" s="14" t="s">
        <v>27</v>
      </c>
      <c r="E11" s="14" t="s">
        <v>64</v>
      </c>
      <c r="F11" s="14" t="s">
        <v>27</v>
      </c>
      <c r="G11" s="14" t="s">
        <v>65</v>
      </c>
      <c r="H11" s="14" t="s">
        <v>30</v>
      </c>
      <c r="I11" s="14" t="s">
        <v>66</v>
      </c>
      <c r="J11" s="14" t="s">
        <v>30</v>
      </c>
      <c r="K11" s="14" t="s">
        <v>66</v>
      </c>
      <c r="L11" s="14" t="s">
        <v>30</v>
      </c>
      <c r="M11" s="14" t="s">
        <v>67</v>
      </c>
      <c r="N11" s="15"/>
    </row>
    <row r="12" spans="1:14" s="1" customFormat="1" ht="15" customHeight="1" x14ac:dyDescent="0.25">
      <c r="A12" s="12" t="s">
        <v>68</v>
      </c>
      <c r="B12" s="13" t="s">
        <v>69</v>
      </c>
      <c r="C12" s="14" t="s">
        <v>27</v>
      </c>
      <c r="D12" s="14" t="s">
        <v>70</v>
      </c>
      <c r="E12" s="14" t="s">
        <v>71</v>
      </c>
      <c r="F12" s="14" t="s">
        <v>72</v>
      </c>
      <c r="G12" s="14" t="s">
        <v>30</v>
      </c>
      <c r="H12" s="14" t="s">
        <v>73</v>
      </c>
      <c r="I12" s="14" t="s">
        <v>30</v>
      </c>
      <c r="J12" s="14" t="s">
        <v>74</v>
      </c>
      <c r="K12" s="14" t="s">
        <v>30</v>
      </c>
      <c r="L12" s="14" t="s">
        <v>74</v>
      </c>
      <c r="M12" s="14" t="s">
        <v>75</v>
      </c>
      <c r="N12" s="15"/>
    </row>
    <row r="13" spans="1:14" s="1" customFormat="1" ht="15" customHeight="1" x14ac:dyDescent="0.25">
      <c r="A13" s="12" t="s">
        <v>76</v>
      </c>
      <c r="B13" s="13" t="s">
        <v>77</v>
      </c>
      <c r="C13" s="14" t="s">
        <v>78</v>
      </c>
      <c r="D13" s="14" t="s">
        <v>27</v>
      </c>
      <c r="E13" s="14" t="s">
        <v>79</v>
      </c>
      <c r="F13" s="14" t="s">
        <v>27</v>
      </c>
      <c r="G13" s="14" t="s">
        <v>80</v>
      </c>
      <c r="H13" s="14" t="s">
        <v>30</v>
      </c>
      <c r="I13" s="14" t="s">
        <v>81</v>
      </c>
      <c r="J13" s="14" t="s">
        <v>30</v>
      </c>
      <c r="K13" s="14" t="s">
        <v>81</v>
      </c>
      <c r="L13" s="14" t="s">
        <v>30</v>
      </c>
      <c r="M13" s="14" t="s">
        <v>82</v>
      </c>
      <c r="N13" s="15"/>
    </row>
    <row r="14" spans="1:14" s="1" customFormat="1" ht="15" customHeight="1" x14ac:dyDescent="0.25">
      <c r="A14" s="12" t="s">
        <v>83</v>
      </c>
      <c r="B14" s="13" t="s">
        <v>84</v>
      </c>
      <c r="C14" s="14" t="s">
        <v>85</v>
      </c>
      <c r="D14" s="14" t="s">
        <v>27</v>
      </c>
      <c r="E14" s="14" t="s">
        <v>86</v>
      </c>
      <c r="F14" s="14" t="s">
        <v>27</v>
      </c>
      <c r="G14" s="14" t="s">
        <v>87</v>
      </c>
      <c r="H14" s="14" t="s">
        <v>30</v>
      </c>
      <c r="I14" s="14" t="s">
        <v>88</v>
      </c>
      <c r="J14" s="14" t="s">
        <v>30</v>
      </c>
      <c r="K14" s="14" t="s">
        <v>88</v>
      </c>
      <c r="L14" s="14" t="s">
        <v>30</v>
      </c>
      <c r="M14" s="14" t="s">
        <v>89</v>
      </c>
      <c r="N14" s="15"/>
    </row>
    <row r="15" spans="1:14" s="1" customFormat="1" ht="15" customHeight="1" x14ac:dyDescent="0.25">
      <c r="A15" s="12" t="s">
        <v>90</v>
      </c>
      <c r="B15" s="13" t="s">
        <v>91</v>
      </c>
      <c r="C15" s="14" t="s">
        <v>92</v>
      </c>
      <c r="D15" s="14" t="s">
        <v>27</v>
      </c>
      <c r="E15" s="14" t="s">
        <v>93</v>
      </c>
      <c r="F15" s="14" t="s">
        <v>27</v>
      </c>
      <c r="G15" s="14" t="s">
        <v>94</v>
      </c>
      <c r="H15" s="14" t="s">
        <v>30</v>
      </c>
      <c r="I15" s="14" t="s">
        <v>95</v>
      </c>
      <c r="J15" s="14" t="s">
        <v>30</v>
      </c>
      <c r="K15" s="14" t="s">
        <v>95</v>
      </c>
      <c r="L15" s="14" t="s">
        <v>30</v>
      </c>
      <c r="M15" s="14" t="s">
        <v>96</v>
      </c>
      <c r="N15" s="15"/>
    </row>
    <row r="16" spans="1:14" s="1" customFormat="1" ht="15" customHeight="1" x14ac:dyDescent="0.25">
      <c r="A16" s="12" t="s">
        <v>97</v>
      </c>
      <c r="B16" s="13" t="s">
        <v>98</v>
      </c>
      <c r="C16" s="14" t="s">
        <v>27</v>
      </c>
      <c r="D16" s="14" t="s">
        <v>99</v>
      </c>
      <c r="E16" s="14" t="s">
        <v>27</v>
      </c>
      <c r="F16" s="14" t="s">
        <v>100</v>
      </c>
      <c r="G16" s="14" t="s">
        <v>30</v>
      </c>
      <c r="H16" s="14" t="s">
        <v>101</v>
      </c>
      <c r="I16" s="14" t="s">
        <v>30</v>
      </c>
      <c r="J16" s="14" t="s">
        <v>102</v>
      </c>
      <c r="K16" s="14" t="s">
        <v>30</v>
      </c>
      <c r="L16" s="14" t="s">
        <v>102</v>
      </c>
      <c r="M16" s="14" t="s">
        <v>103</v>
      </c>
      <c r="N16" s="15"/>
    </row>
    <row r="17" spans="1:14" s="1" customFormat="1" ht="15" customHeight="1" x14ac:dyDescent="0.25">
      <c r="A17" s="12" t="s">
        <v>104</v>
      </c>
      <c r="B17" s="13" t="s">
        <v>105</v>
      </c>
      <c r="C17" s="14" t="s">
        <v>106</v>
      </c>
      <c r="D17" s="14" t="s">
        <v>27</v>
      </c>
      <c r="E17" s="14" t="s">
        <v>107</v>
      </c>
      <c r="F17" s="14" t="s">
        <v>27</v>
      </c>
      <c r="G17" s="14" t="s">
        <v>108</v>
      </c>
      <c r="H17" s="14" t="s">
        <v>30</v>
      </c>
      <c r="I17" s="14" t="s">
        <v>109</v>
      </c>
      <c r="J17" s="14" t="s">
        <v>30</v>
      </c>
      <c r="K17" s="14" t="s">
        <v>109</v>
      </c>
      <c r="L17" s="14" t="s">
        <v>30</v>
      </c>
      <c r="M17" s="14" t="s">
        <v>110</v>
      </c>
      <c r="N17" s="15"/>
    </row>
    <row r="18" spans="1:14" s="1" customFormat="1" ht="15" customHeight="1" x14ac:dyDescent="0.25">
      <c r="A18" s="12" t="s">
        <v>111</v>
      </c>
      <c r="B18" s="13" t="s">
        <v>112</v>
      </c>
      <c r="C18" s="14" t="s">
        <v>27</v>
      </c>
      <c r="D18" s="14" t="s">
        <v>113</v>
      </c>
      <c r="E18" s="14" t="s">
        <v>27</v>
      </c>
      <c r="F18" s="14" t="s">
        <v>114</v>
      </c>
      <c r="G18" s="14" t="s">
        <v>30</v>
      </c>
      <c r="H18" s="14" t="s">
        <v>115</v>
      </c>
      <c r="I18" s="14" t="s">
        <v>30</v>
      </c>
      <c r="J18" s="14" t="s">
        <v>116</v>
      </c>
      <c r="K18" s="14" t="s">
        <v>30</v>
      </c>
      <c r="L18" s="14" t="s">
        <v>116</v>
      </c>
      <c r="M18" s="14" t="s">
        <v>117</v>
      </c>
      <c r="N18" s="15"/>
    </row>
    <row r="19" spans="1:14" s="1" customFormat="1" ht="15" customHeight="1" x14ac:dyDescent="0.25">
      <c r="A19" s="12" t="s">
        <v>118</v>
      </c>
      <c r="B19" s="13" t="s">
        <v>119</v>
      </c>
      <c r="C19" s="14" t="s">
        <v>120</v>
      </c>
      <c r="D19" s="14" t="s">
        <v>121</v>
      </c>
      <c r="E19" s="14" t="s">
        <v>122</v>
      </c>
      <c r="F19" s="14" t="s">
        <v>123</v>
      </c>
      <c r="G19" s="14" t="s">
        <v>124</v>
      </c>
      <c r="H19" s="14" t="s">
        <v>125</v>
      </c>
      <c r="I19" s="14" t="s">
        <v>126</v>
      </c>
      <c r="J19" s="14" t="s">
        <v>127</v>
      </c>
      <c r="K19" s="14" t="s">
        <v>128</v>
      </c>
      <c r="L19" s="14" t="s">
        <v>129</v>
      </c>
      <c r="M19" s="14" t="s">
        <v>130</v>
      </c>
      <c r="N19" s="15"/>
    </row>
    <row r="20" spans="1:14" s="1" customFormat="1" ht="15" customHeight="1" x14ac:dyDescent="0.25">
      <c r="A20" s="12" t="s">
        <v>131</v>
      </c>
      <c r="B20" s="13" t="s">
        <v>132</v>
      </c>
      <c r="C20" s="14" t="s">
        <v>133</v>
      </c>
      <c r="D20" s="14" t="s">
        <v>134</v>
      </c>
      <c r="E20" s="14" t="s">
        <v>135</v>
      </c>
      <c r="F20" s="14" t="s">
        <v>136</v>
      </c>
      <c r="G20" s="14" t="s">
        <v>137</v>
      </c>
      <c r="H20" s="14" t="s">
        <v>138</v>
      </c>
      <c r="I20" s="14" t="s">
        <v>139</v>
      </c>
      <c r="J20" s="14" t="s">
        <v>140</v>
      </c>
      <c r="K20" s="14" t="s">
        <v>141</v>
      </c>
      <c r="L20" s="14" t="s">
        <v>142</v>
      </c>
      <c r="M20" s="14" t="s">
        <v>143</v>
      </c>
      <c r="N20" s="15"/>
    </row>
    <row r="21" spans="1:14" s="1" customFormat="1" ht="15" customHeight="1" x14ac:dyDescent="0.25">
      <c r="A21" s="12" t="s">
        <v>144</v>
      </c>
      <c r="B21" s="13" t="s">
        <v>145</v>
      </c>
      <c r="C21" s="14" t="s">
        <v>146</v>
      </c>
      <c r="D21" s="14" t="s">
        <v>147</v>
      </c>
      <c r="E21" s="14" t="s">
        <v>148</v>
      </c>
      <c r="F21" s="14" t="s">
        <v>149</v>
      </c>
      <c r="G21" s="14" t="s">
        <v>150</v>
      </c>
      <c r="H21" s="14" t="s">
        <v>151</v>
      </c>
      <c r="I21" s="14" t="s">
        <v>152</v>
      </c>
      <c r="J21" s="14" t="s">
        <v>153</v>
      </c>
      <c r="K21" s="14" t="s">
        <v>154</v>
      </c>
      <c r="L21" s="14" t="s">
        <v>155</v>
      </c>
      <c r="M21" s="14" t="s">
        <v>156</v>
      </c>
      <c r="N21" s="15"/>
    </row>
    <row r="22" spans="1:14" s="1" customFormat="1" ht="15" customHeight="1" x14ac:dyDescent="0.25">
      <c r="A22" s="12" t="s">
        <v>157</v>
      </c>
      <c r="B22" s="13" t="s">
        <v>158</v>
      </c>
      <c r="C22" s="14" t="s">
        <v>159</v>
      </c>
      <c r="D22" s="14" t="s">
        <v>160</v>
      </c>
      <c r="E22" s="14" t="s">
        <v>161</v>
      </c>
      <c r="F22" s="14" t="s">
        <v>162</v>
      </c>
      <c r="G22" s="14" t="s">
        <v>163</v>
      </c>
      <c r="H22" s="14" t="s">
        <v>164</v>
      </c>
      <c r="I22" s="14" t="s">
        <v>165</v>
      </c>
      <c r="J22" s="14" t="s">
        <v>166</v>
      </c>
      <c r="K22" s="14" t="s">
        <v>167</v>
      </c>
      <c r="L22" s="14" t="s">
        <v>168</v>
      </c>
      <c r="M22" s="14" t="s">
        <v>169</v>
      </c>
      <c r="N22" s="15"/>
    </row>
    <row r="23" spans="1:14" s="1" customFormat="1" ht="15" customHeight="1" x14ac:dyDescent="0.25">
      <c r="A23" s="12" t="s">
        <v>170</v>
      </c>
      <c r="B23" s="13" t="s">
        <v>171</v>
      </c>
      <c r="C23" s="14" t="s">
        <v>172</v>
      </c>
      <c r="D23" s="14" t="s">
        <v>173</v>
      </c>
      <c r="E23" s="14" t="s">
        <v>174</v>
      </c>
      <c r="F23" s="14" t="s">
        <v>175</v>
      </c>
      <c r="G23" s="14" t="s">
        <v>176</v>
      </c>
      <c r="H23" s="14" t="s">
        <v>177</v>
      </c>
      <c r="I23" s="14" t="s">
        <v>178</v>
      </c>
      <c r="J23" s="14" t="s">
        <v>179</v>
      </c>
      <c r="K23" s="14" t="s">
        <v>180</v>
      </c>
      <c r="L23" s="14" t="s">
        <v>181</v>
      </c>
      <c r="M23" s="14" t="s">
        <v>182</v>
      </c>
      <c r="N23" s="15"/>
    </row>
    <row r="24" spans="1:14" s="1" customFormat="1" ht="15" customHeight="1" x14ac:dyDescent="0.25">
      <c r="A24" s="12" t="s">
        <v>183</v>
      </c>
      <c r="B24" s="13" t="s">
        <v>184</v>
      </c>
      <c r="C24" s="14" t="s">
        <v>185</v>
      </c>
      <c r="D24" s="14" t="s">
        <v>186</v>
      </c>
      <c r="E24" s="14" t="s">
        <v>187</v>
      </c>
      <c r="F24" s="14" t="s">
        <v>188</v>
      </c>
      <c r="G24" s="14" t="s">
        <v>189</v>
      </c>
      <c r="H24" s="14" t="s">
        <v>190</v>
      </c>
      <c r="I24" s="14" t="s">
        <v>191</v>
      </c>
      <c r="J24" s="14" t="s">
        <v>192</v>
      </c>
      <c r="K24" s="14" t="s">
        <v>193</v>
      </c>
      <c r="L24" s="14" t="s">
        <v>194</v>
      </c>
      <c r="M24" s="14" t="s">
        <v>195</v>
      </c>
      <c r="N24" s="15"/>
    </row>
    <row r="25" spans="1:14" s="1" customFormat="1" ht="15" customHeight="1" x14ac:dyDescent="0.25">
      <c r="A25" s="12" t="s">
        <v>196</v>
      </c>
      <c r="B25" s="13" t="s">
        <v>197</v>
      </c>
      <c r="C25" s="14" t="s">
        <v>198</v>
      </c>
      <c r="D25" s="14" t="s">
        <v>199</v>
      </c>
      <c r="E25" s="14" t="s">
        <v>200</v>
      </c>
      <c r="F25" s="14" t="s">
        <v>201</v>
      </c>
      <c r="G25" s="14" t="s">
        <v>202</v>
      </c>
      <c r="H25" s="14" t="s">
        <v>203</v>
      </c>
      <c r="I25" s="14" t="s">
        <v>204</v>
      </c>
      <c r="J25" s="14" t="s">
        <v>205</v>
      </c>
      <c r="K25" s="14" t="s">
        <v>206</v>
      </c>
      <c r="L25" s="14" t="s">
        <v>207</v>
      </c>
      <c r="M25" s="14" t="s">
        <v>208</v>
      </c>
      <c r="N25" s="15"/>
    </row>
    <row r="26" spans="1:14" s="1" customFormat="1" ht="15" customHeight="1" x14ac:dyDescent="0.25">
      <c r="A26" s="12" t="s">
        <v>209</v>
      </c>
      <c r="B26" s="13" t="s">
        <v>210</v>
      </c>
      <c r="C26" s="14" t="s">
        <v>211</v>
      </c>
      <c r="D26" s="14" t="s">
        <v>212</v>
      </c>
      <c r="E26" s="14" t="s">
        <v>213</v>
      </c>
      <c r="F26" s="14" t="s">
        <v>214</v>
      </c>
      <c r="G26" s="14" t="s">
        <v>215</v>
      </c>
      <c r="H26" s="14" t="s">
        <v>216</v>
      </c>
      <c r="I26" s="14" t="s">
        <v>217</v>
      </c>
      <c r="J26" s="14" t="s">
        <v>218</v>
      </c>
      <c r="K26" s="14" t="s">
        <v>219</v>
      </c>
      <c r="L26" s="14" t="s">
        <v>220</v>
      </c>
      <c r="M26" s="14" t="s">
        <v>221</v>
      </c>
      <c r="N26" s="15"/>
    </row>
    <row r="27" spans="1:14" s="1" customFormat="1" ht="15" customHeight="1" x14ac:dyDescent="0.25">
      <c r="A27" s="12" t="s">
        <v>222</v>
      </c>
      <c r="B27" s="13" t="s">
        <v>223</v>
      </c>
      <c r="C27" s="14" t="s">
        <v>224</v>
      </c>
      <c r="D27" s="14" t="s">
        <v>225</v>
      </c>
      <c r="E27" s="14" t="s">
        <v>226</v>
      </c>
      <c r="F27" s="14" t="s">
        <v>227</v>
      </c>
      <c r="G27" s="14" t="s">
        <v>228</v>
      </c>
      <c r="H27" s="14" t="s">
        <v>229</v>
      </c>
      <c r="I27" s="14" t="s">
        <v>230</v>
      </c>
      <c r="J27" s="14" t="s">
        <v>231</v>
      </c>
      <c r="K27" s="14" t="s">
        <v>232</v>
      </c>
      <c r="L27" s="14" t="s">
        <v>233</v>
      </c>
      <c r="M27" s="14" t="s">
        <v>234</v>
      </c>
      <c r="N27" s="15"/>
    </row>
    <row r="28" spans="1:14" s="1" customFormat="1" ht="15" customHeight="1" x14ac:dyDescent="0.25">
      <c r="A28" s="12" t="s">
        <v>235</v>
      </c>
      <c r="B28" s="13" t="s">
        <v>236</v>
      </c>
      <c r="C28" s="14" t="s">
        <v>237</v>
      </c>
      <c r="D28" s="14" t="s">
        <v>238</v>
      </c>
      <c r="E28" s="14" t="s">
        <v>239</v>
      </c>
      <c r="F28" s="14" t="s">
        <v>240</v>
      </c>
      <c r="G28" s="14" t="s">
        <v>241</v>
      </c>
      <c r="H28" s="14" t="s">
        <v>242</v>
      </c>
      <c r="I28" s="14" t="s">
        <v>243</v>
      </c>
      <c r="J28" s="14" t="s">
        <v>244</v>
      </c>
      <c r="K28" s="14" t="s">
        <v>245</v>
      </c>
      <c r="L28" s="14" t="s">
        <v>246</v>
      </c>
      <c r="M28" s="14" t="s">
        <v>247</v>
      </c>
      <c r="N28" s="15"/>
    </row>
    <row r="29" spans="1:14" s="1" customFormat="1" ht="15" customHeight="1" x14ac:dyDescent="0.25">
      <c r="A29" s="12" t="s">
        <v>248</v>
      </c>
      <c r="B29" s="13" t="s">
        <v>249</v>
      </c>
      <c r="C29" s="14" t="s">
        <v>250</v>
      </c>
      <c r="D29" s="14" t="s">
        <v>251</v>
      </c>
      <c r="E29" s="14" t="s">
        <v>252</v>
      </c>
      <c r="F29" s="14" t="s">
        <v>253</v>
      </c>
      <c r="G29" s="14" t="s">
        <v>254</v>
      </c>
      <c r="H29" s="14" t="s">
        <v>255</v>
      </c>
      <c r="I29" s="14" t="s">
        <v>256</v>
      </c>
      <c r="J29" s="14" t="s">
        <v>257</v>
      </c>
      <c r="K29" s="14" t="s">
        <v>258</v>
      </c>
      <c r="L29" s="14" t="s">
        <v>259</v>
      </c>
      <c r="M29" s="14" t="s">
        <v>260</v>
      </c>
      <c r="N29" s="15"/>
    </row>
    <row r="30" spans="1:14" s="1" customFormat="1" ht="15" customHeight="1" x14ac:dyDescent="0.25">
      <c r="A30" s="12" t="s">
        <v>261</v>
      </c>
      <c r="B30" s="13" t="s">
        <v>262</v>
      </c>
      <c r="C30" s="14" t="s">
        <v>263</v>
      </c>
      <c r="D30" s="14" t="s">
        <v>264</v>
      </c>
      <c r="E30" s="14" t="s">
        <v>265</v>
      </c>
      <c r="F30" s="14" t="s">
        <v>266</v>
      </c>
      <c r="G30" s="14" t="s">
        <v>267</v>
      </c>
      <c r="H30" s="14" t="s">
        <v>268</v>
      </c>
      <c r="I30" s="14" t="s">
        <v>269</v>
      </c>
      <c r="J30" s="14" t="s">
        <v>270</v>
      </c>
      <c r="K30" s="14" t="s">
        <v>271</v>
      </c>
      <c r="L30" s="14" t="s">
        <v>272</v>
      </c>
      <c r="M30" s="14" t="s">
        <v>273</v>
      </c>
      <c r="N30" s="15"/>
    </row>
    <row r="31" spans="1:14" s="1" customFormat="1" ht="15" customHeight="1" x14ac:dyDescent="0.25">
      <c r="A31" s="12" t="s">
        <v>274</v>
      </c>
      <c r="B31" s="13" t="s">
        <v>275</v>
      </c>
      <c r="C31" s="14" t="s">
        <v>276</v>
      </c>
      <c r="D31" s="14" t="s">
        <v>277</v>
      </c>
      <c r="E31" s="14" t="s">
        <v>278</v>
      </c>
      <c r="F31" s="14" t="s">
        <v>279</v>
      </c>
      <c r="G31" s="14" t="s">
        <v>280</v>
      </c>
      <c r="H31" s="14" t="s">
        <v>281</v>
      </c>
      <c r="I31" s="14" t="s">
        <v>282</v>
      </c>
      <c r="J31" s="14" t="s">
        <v>283</v>
      </c>
      <c r="K31" s="14" t="s">
        <v>284</v>
      </c>
      <c r="L31" s="14" t="s">
        <v>285</v>
      </c>
      <c r="M31" s="14" t="s">
        <v>286</v>
      </c>
      <c r="N31" s="15"/>
    </row>
    <row r="32" spans="1:14" s="1" customFormat="1" ht="15" customHeight="1" x14ac:dyDescent="0.25">
      <c r="A32" s="12" t="s">
        <v>287</v>
      </c>
      <c r="B32" s="13" t="s">
        <v>288</v>
      </c>
      <c r="C32" s="14" t="s">
        <v>289</v>
      </c>
      <c r="D32" s="14" t="s">
        <v>290</v>
      </c>
      <c r="E32" s="14" t="s">
        <v>291</v>
      </c>
      <c r="F32" s="14" t="s">
        <v>292</v>
      </c>
      <c r="G32" s="14" t="s">
        <v>293</v>
      </c>
      <c r="H32" s="14" t="s">
        <v>294</v>
      </c>
      <c r="I32" s="14" t="s">
        <v>295</v>
      </c>
      <c r="J32" s="14" t="s">
        <v>296</v>
      </c>
      <c r="K32" s="14" t="s">
        <v>297</v>
      </c>
      <c r="L32" s="14" t="s">
        <v>298</v>
      </c>
      <c r="M32" s="14" t="s">
        <v>299</v>
      </c>
      <c r="N32" s="15"/>
    </row>
    <row r="33" spans="1:14" s="1" customFormat="1" ht="15" customHeight="1" x14ac:dyDescent="0.25">
      <c r="A33" s="12" t="s">
        <v>300</v>
      </c>
      <c r="B33" s="13" t="s">
        <v>301</v>
      </c>
      <c r="C33" s="14" t="s">
        <v>302</v>
      </c>
      <c r="D33" s="14" t="s">
        <v>303</v>
      </c>
      <c r="E33" s="14" t="s">
        <v>304</v>
      </c>
      <c r="F33" s="14" t="s">
        <v>305</v>
      </c>
      <c r="G33" s="14" t="s">
        <v>306</v>
      </c>
      <c r="H33" s="14" t="s">
        <v>177</v>
      </c>
      <c r="I33" s="14" t="s">
        <v>307</v>
      </c>
      <c r="J33" s="14" t="s">
        <v>179</v>
      </c>
      <c r="K33" s="14" t="s">
        <v>308</v>
      </c>
      <c r="L33" s="14" t="s">
        <v>309</v>
      </c>
      <c r="M33" s="14" t="s">
        <v>310</v>
      </c>
      <c r="N33" s="15"/>
    </row>
    <row r="34" spans="1:14" s="1" customFormat="1" ht="15" customHeight="1" x14ac:dyDescent="0.25">
      <c r="A34" s="12" t="s">
        <v>311</v>
      </c>
      <c r="B34" s="13" t="s">
        <v>312</v>
      </c>
      <c r="C34" s="14" t="s">
        <v>313</v>
      </c>
      <c r="D34" s="14" t="s">
        <v>314</v>
      </c>
      <c r="E34" s="14" t="s">
        <v>315</v>
      </c>
      <c r="F34" s="14" t="s">
        <v>316</v>
      </c>
      <c r="G34" s="14" t="s">
        <v>317</v>
      </c>
      <c r="H34" s="14" t="s">
        <v>318</v>
      </c>
      <c r="I34" s="14" t="s">
        <v>319</v>
      </c>
      <c r="J34" s="14" t="s">
        <v>320</v>
      </c>
      <c r="K34" s="14" t="s">
        <v>321</v>
      </c>
      <c r="L34" s="14" t="s">
        <v>322</v>
      </c>
      <c r="M34" s="14" t="s">
        <v>323</v>
      </c>
      <c r="N34" s="15"/>
    </row>
    <row r="35" spans="1:14" s="1" customFormat="1" ht="15" customHeight="1" x14ac:dyDescent="0.25">
      <c r="A35" s="12" t="s">
        <v>324</v>
      </c>
      <c r="B35" s="13" t="s">
        <v>325</v>
      </c>
      <c r="C35" s="14" t="s">
        <v>326</v>
      </c>
      <c r="D35" s="14" t="s">
        <v>327</v>
      </c>
      <c r="E35" s="14" t="s">
        <v>328</v>
      </c>
      <c r="F35" s="14" t="s">
        <v>329</v>
      </c>
      <c r="G35" s="14" t="s">
        <v>330</v>
      </c>
      <c r="H35" s="14" t="s">
        <v>331</v>
      </c>
      <c r="I35" s="14" t="s">
        <v>332</v>
      </c>
      <c r="J35" s="14" t="s">
        <v>333</v>
      </c>
      <c r="K35" s="14" t="s">
        <v>334</v>
      </c>
      <c r="L35" s="14" t="s">
        <v>335</v>
      </c>
      <c r="M35" s="14" t="s">
        <v>336</v>
      </c>
      <c r="N35" s="15"/>
    </row>
    <row r="36" spans="1:14" s="1" customFormat="1" ht="15" customHeight="1" x14ac:dyDescent="0.25">
      <c r="A36" s="12" t="s">
        <v>337</v>
      </c>
      <c r="B36" s="13" t="s">
        <v>338</v>
      </c>
      <c r="C36" s="14" t="s">
        <v>339</v>
      </c>
      <c r="D36" s="14" t="s">
        <v>340</v>
      </c>
      <c r="E36" s="14" t="s">
        <v>341</v>
      </c>
      <c r="F36" s="14" t="s">
        <v>342</v>
      </c>
      <c r="G36" s="14" t="s">
        <v>343</v>
      </c>
      <c r="H36" s="14" t="s">
        <v>344</v>
      </c>
      <c r="I36" s="14" t="s">
        <v>345</v>
      </c>
      <c r="J36" s="14" t="s">
        <v>346</v>
      </c>
      <c r="K36" s="14" t="s">
        <v>347</v>
      </c>
      <c r="L36" s="14" t="s">
        <v>348</v>
      </c>
      <c r="M36" s="14" t="s">
        <v>349</v>
      </c>
      <c r="N36" s="15"/>
    </row>
    <row r="37" spans="1:14" s="1" customFormat="1" ht="15" customHeight="1" x14ac:dyDescent="0.25">
      <c r="A37" s="12" t="s">
        <v>350</v>
      </c>
      <c r="B37" s="13" t="s">
        <v>351</v>
      </c>
      <c r="C37" s="14" t="s">
        <v>352</v>
      </c>
      <c r="D37" s="14" t="s">
        <v>353</v>
      </c>
      <c r="E37" s="14" t="s">
        <v>354</v>
      </c>
      <c r="F37" s="14" t="s">
        <v>355</v>
      </c>
      <c r="G37" s="14" t="s">
        <v>356</v>
      </c>
      <c r="H37" s="14" t="s">
        <v>357</v>
      </c>
      <c r="I37" s="14" t="s">
        <v>358</v>
      </c>
      <c r="J37" s="14" t="s">
        <v>359</v>
      </c>
      <c r="K37" s="14" t="s">
        <v>360</v>
      </c>
      <c r="L37" s="14" t="s">
        <v>361</v>
      </c>
      <c r="M37" s="14" t="s">
        <v>362</v>
      </c>
      <c r="N37" s="15"/>
    </row>
    <row r="38" spans="1:14" s="1" customFormat="1" ht="15" customHeight="1" x14ac:dyDescent="0.25">
      <c r="A38" s="12" t="s">
        <v>363</v>
      </c>
      <c r="B38" s="13" t="s">
        <v>364</v>
      </c>
      <c r="C38" s="14" t="s">
        <v>365</v>
      </c>
      <c r="D38" s="14" t="s">
        <v>366</v>
      </c>
      <c r="E38" s="14" t="s">
        <v>367</v>
      </c>
      <c r="F38" s="14" t="s">
        <v>368</v>
      </c>
      <c r="G38" s="14" t="s">
        <v>369</v>
      </c>
      <c r="H38" s="14" t="s">
        <v>370</v>
      </c>
      <c r="I38" s="14" t="s">
        <v>371</v>
      </c>
      <c r="J38" s="14" t="s">
        <v>372</v>
      </c>
      <c r="K38" s="14" t="s">
        <v>373</v>
      </c>
      <c r="L38" s="14" t="s">
        <v>374</v>
      </c>
      <c r="M38" s="14" t="s">
        <v>375</v>
      </c>
      <c r="N38" s="15"/>
    </row>
    <row r="39" spans="1:14" s="1" customFormat="1" ht="15" customHeight="1" x14ac:dyDescent="0.25">
      <c r="A39" s="12" t="s">
        <v>376</v>
      </c>
      <c r="B39" s="13" t="s">
        <v>377</v>
      </c>
      <c r="C39" s="14" t="s">
        <v>378</v>
      </c>
      <c r="D39" s="14" t="s">
        <v>379</v>
      </c>
      <c r="E39" s="14" t="s">
        <v>380</v>
      </c>
      <c r="F39" s="14" t="s">
        <v>381</v>
      </c>
      <c r="G39" s="14" t="s">
        <v>382</v>
      </c>
      <c r="H39" s="14" t="s">
        <v>383</v>
      </c>
      <c r="I39" s="14" t="s">
        <v>384</v>
      </c>
      <c r="J39" s="14" t="s">
        <v>385</v>
      </c>
      <c r="K39" s="14" t="s">
        <v>386</v>
      </c>
      <c r="L39" s="14" t="s">
        <v>387</v>
      </c>
      <c r="M39" s="14" t="s">
        <v>388</v>
      </c>
      <c r="N39" s="15"/>
    </row>
    <row r="40" spans="1:14" s="1" customFormat="1" ht="15" customHeight="1" x14ac:dyDescent="0.25">
      <c r="A40" s="12" t="s">
        <v>389</v>
      </c>
      <c r="B40" s="13" t="s">
        <v>390</v>
      </c>
      <c r="C40" s="14" t="s">
        <v>391</v>
      </c>
      <c r="D40" s="14" t="s">
        <v>392</v>
      </c>
      <c r="E40" s="14" t="s">
        <v>393</v>
      </c>
      <c r="F40" s="14" t="s">
        <v>394</v>
      </c>
      <c r="G40" s="14" t="s">
        <v>395</v>
      </c>
      <c r="H40" s="14" t="s">
        <v>396</v>
      </c>
      <c r="I40" s="14" t="s">
        <v>397</v>
      </c>
      <c r="J40" s="14" t="s">
        <v>398</v>
      </c>
      <c r="K40" s="14" t="s">
        <v>399</v>
      </c>
      <c r="L40" s="14" t="s">
        <v>400</v>
      </c>
      <c r="M40" s="14" t="s">
        <v>401</v>
      </c>
      <c r="N40" s="15"/>
    </row>
    <row r="41" spans="1:14" s="1" customFormat="1" ht="15" customHeight="1" x14ac:dyDescent="0.25">
      <c r="A41" s="12" t="s">
        <v>402</v>
      </c>
      <c r="B41" s="13" t="s">
        <v>403</v>
      </c>
      <c r="C41" s="14" t="s">
        <v>404</v>
      </c>
      <c r="D41" s="14" t="s">
        <v>405</v>
      </c>
      <c r="E41" s="14" t="s">
        <v>406</v>
      </c>
      <c r="F41" s="14" t="s">
        <v>407</v>
      </c>
      <c r="G41" s="14" t="s">
        <v>408</v>
      </c>
      <c r="H41" s="14" t="s">
        <v>409</v>
      </c>
      <c r="I41" s="14" t="s">
        <v>410</v>
      </c>
      <c r="J41" s="14" t="s">
        <v>411</v>
      </c>
      <c r="K41" s="14" t="s">
        <v>412</v>
      </c>
      <c r="L41" s="14" t="s">
        <v>413</v>
      </c>
      <c r="M41" s="14" t="s">
        <v>414</v>
      </c>
      <c r="N41" s="15"/>
    </row>
    <row r="42" spans="1:14" s="1" customFormat="1" ht="15" customHeight="1" x14ac:dyDescent="0.25">
      <c r="A42" s="12" t="s">
        <v>415</v>
      </c>
      <c r="B42" s="13" t="s">
        <v>416</v>
      </c>
      <c r="C42" s="14" t="s">
        <v>417</v>
      </c>
      <c r="D42" s="14" t="s">
        <v>418</v>
      </c>
      <c r="E42" s="14" t="s">
        <v>419</v>
      </c>
      <c r="F42" s="14" t="s">
        <v>420</v>
      </c>
      <c r="G42" s="14" t="s">
        <v>421</v>
      </c>
      <c r="H42" s="14" t="s">
        <v>422</v>
      </c>
      <c r="I42" s="14" t="s">
        <v>423</v>
      </c>
      <c r="J42" s="14" t="s">
        <v>424</v>
      </c>
      <c r="K42" s="14" t="s">
        <v>425</v>
      </c>
      <c r="L42" s="14" t="s">
        <v>426</v>
      </c>
      <c r="M42" s="14" t="s">
        <v>89</v>
      </c>
      <c r="N42" s="15"/>
    </row>
    <row r="43" spans="1:14" s="1" customFormat="1" ht="15" customHeight="1" x14ac:dyDescent="0.25">
      <c r="A43" s="12" t="s">
        <v>427</v>
      </c>
      <c r="B43" s="13" t="s">
        <v>428</v>
      </c>
      <c r="C43" s="14" t="s">
        <v>429</v>
      </c>
      <c r="D43" s="14" t="s">
        <v>430</v>
      </c>
      <c r="E43" s="14" t="s">
        <v>431</v>
      </c>
      <c r="F43" s="14" t="s">
        <v>432</v>
      </c>
      <c r="G43" s="14" t="s">
        <v>433</v>
      </c>
      <c r="H43" s="14" t="s">
        <v>434</v>
      </c>
      <c r="I43" s="14" t="s">
        <v>435</v>
      </c>
      <c r="J43" s="14" t="s">
        <v>436</v>
      </c>
      <c r="K43" s="14" t="s">
        <v>437</v>
      </c>
      <c r="L43" s="14" t="s">
        <v>438</v>
      </c>
      <c r="M43" s="14" t="s">
        <v>439</v>
      </c>
      <c r="N43" s="15"/>
    </row>
    <row r="44" spans="1:14" s="1" customFormat="1" ht="15" customHeight="1" x14ac:dyDescent="0.25">
      <c r="A44" s="12" t="s">
        <v>440</v>
      </c>
      <c r="B44" s="13" t="s">
        <v>441</v>
      </c>
      <c r="C44" s="14" t="s">
        <v>442</v>
      </c>
      <c r="D44" s="14" t="s">
        <v>443</v>
      </c>
      <c r="E44" s="14" t="s">
        <v>444</v>
      </c>
      <c r="F44" s="14" t="s">
        <v>445</v>
      </c>
      <c r="G44" s="14" t="s">
        <v>446</v>
      </c>
      <c r="H44" s="14" t="s">
        <v>447</v>
      </c>
      <c r="I44" s="14" t="s">
        <v>448</v>
      </c>
      <c r="J44" s="14" t="s">
        <v>449</v>
      </c>
      <c r="K44" s="14" t="s">
        <v>450</v>
      </c>
      <c r="L44" s="14" t="s">
        <v>451</v>
      </c>
      <c r="M44" s="14" t="s">
        <v>452</v>
      </c>
      <c r="N44" s="15"/>
    </row>
    <row r="45" spans="1:14" s="1" customFormat="1" ht="15" customHeight="1" x14ac:dyDescent="0.25">
      <c r="A45" s="12" t="s">
        <v>453</v>
      </c>
      <c r="B45" s="13" t="s">
        <v>454</v>
      </c>
      <c r="C45" s="14" t="s">
        <v>455</v>
      </c>
      <c r="D45" s="14" t="s">
        <v>456</v>
      </c>
      <c r="E45" s="14" t="s">
        <v>457</v>
      </c>
      <c r="F45" s="14" t="s">
        <v>458</v>
      </c>
      <c r="G45" s="14" t="s">
        <v>459</v>
      </c>
      <c r="H45" s="14" t="s">
        <v>460</v>
      </c>
      <c r="I45" s="14" t="s">
        <v>461</v>
      </c>
      <c r="J45" s="14" t="s">
        <v>462</v>
      </c>
      <c r="K45" s="14" t="s">
        <v>463</v>
      </c>
      <c r="L45" s="14" t="s">
        <v>464</v>
      </c>
      <c r="M45" s="14" t="s">
        <v>465</v>
      </c>
      <c r="N45" s="15"/>
    </row>
    <row r="46" spans="1:14" s="1" customFormat="1" ht="15" customHeight="1" x14ac:dyDescent="0.25">
      <c r="A46" s="12" t="s">
        <v>466</v>
      </c>
      <c r="B46" s="13" t="s">
        <v>467</v>
      </c>
      <c r="C46" s="14" t="s">
        <v>468</v>
      </c>
      <c r="D46" s="14" t="s">
        <v>469</v>
      </c>
      <c r="E46" s="14" t="s">
        <v>470</v>
      </c>
      <c r="F46" s="14" t="s">
        <v>471</v>
      </c>
      <c r="G46" s="14" t="s">
        <v>472</v>
      </c>
      <c r="H46" s="14" t="s">
        <v>473</v>
      </c>
      <c r="I46" s="14" t="s">
        <v>474</v>
      </c>
      <c r="J46" s="14" t="s">
        <v>475</v>
      </c>
      <c r="K46" s="14" t="s">
        <v>476</v>
      </c>
      <c r="L46" s="14" t="s">
        <v>477</v>
      </c>
      <c r="M46" s="14" t="s">
        <v>478</v>
      </c>
      <c r="N46" s="15"/>
    </row>
    <row r="47" spans="1:14" s="1" customFormat="1" ht="15" customHeight="1" x14ac:dyDescent="0.25">
      <c r="A47" s="12" t="s">
        <v>479</v>
      </c>
      <c r="B47" s="13" t="s">
        <v>480</v>
      </c>
      <c r="C47" s="14" t="s">
        <v>481</v>
      </c>
      <c r="D47" s="14" t="s">
        <v>482</v>
      </c>
      <c r="E47" s="14" t="s">
        <v>483</v>
      </c>
      <c r="F47" s="14" t="s">
        <v>484</v>
      </c>
      <c r="G47" s="14" t="s">
        <v>485</v>
      </c>
      <c r="H47" s="14" t="s">
        <v>486</v>
      </c>
      <c r="I47" s="14" t="s">
        <v>487</v>
      </c>
      <c r="J47" s="14" t="s">
        <v>488</v>
      </c>
      <c r="K47" s="14" t="s">
        <v>489</v>
      </c>
      <c r="L47" s="14" t="s">
        <v>490</v>
      </c>
      <c r="M47" s="14" t="s">
        <v>491</v>
      </c>
      <c r="N47" s="15"/>
    </row>
    <row r="48" spans="1:14" s="1" customFormat="1" ht="15" customHeight="1" x14ac:dyDescent="0.25">
      <c r="A48" s="12" t="s">
        <v>492</v>
      </c>
      <c r="B48" s="13" t="s">
        <v>493</v>
      </c>
      <c r="C48" s="14" t="s">
        <v>494</v>
      </c>
      <c r="D48" s="14" t="s">
        <v>495</v>
      </c>
      <c r="E48" s="14" t="s">
        <v>496</v>
      </c>
      <c r="F48" s="14" t="s">
        <v>497</v>
      </c>
      <c r="G48" s="14" t="s">
        <v>498</v>
      </c>
      <c r="H48" s="14" t="s">
        <v>108</v>
      </c>
      <c r="I48" s="14" t="s">
        <v>499</v>
      </c>
      <c r="J48" s="14" t="s">
        <v>500</v>
      </c>
      <c r="K48" s="14" t="s">
        <v>501</v>
      </c>
      <c r="L48" s="14" t="s">
        <v>502</v>
      </c>
      <c r="M48" s="14" t="s">
        <v>503</v>
      </c>
      <c r="N48" s="15"/>
    </row>
    <row r="49" spans="1:14" s="1" customFormat="1" ht="15" customHeight="1" x14ac:dyDescent="0.25">
      <c r="A49" s="12" t="s">
        <v>504</v>
      </c>
      <c r="B49" s="13" t="s">
        <v>505</v>
      </c>
      <c r="C49" s="14" t="s">
        <v>506</v>
      </c>
      <c r="D49" s="14" t="s">
        <v>507</v>
      </c>
      <c r="E49" s="14" t="s">
        <v>508</v>
      </c>
      <c r="F49" s="14" t="s">
        <v>509</v>
      </c>
      <c r="G49" s="14" t="s">
        <v>510</v>
      </c>
      <c r="H49" s="14" t="s">
        <v>511</v>
      </c>
      <c r="I49" s="14" t="s">
        <v>512</v>
      </c>
      <c r="J49" s="14" t="s">
        <v>30</v>
      </c>
      <c r="K49" s="14" t="s">
        <v>513</v>
      </c>
      <c r="L49" s="14" t="s">
        <v>30</v>
      </c>
      <c r="M49" s="14" t="s">
        <v>514</v>
      </c>
      <c r="N49" s="15"/>
    </row>
    <row r="50" spans="1:14" s="1" customFormat="1" ht="15" customHeight="1" x14ac:dyDescent="0.25">
      <c r="A50" s="12" t="s">
        <v>515</v>
      </c>
      <c r="B50" s="13" t="s">
        <v>516</v>
      </c>
      <c r="C50" s="14" t="s">
        <v>517</v>
      </c>
      <c r="D50" s="14" t="s">
        <v>518</v>
      </c>
      <c r="E50" s="14" t="s">
        <v>519</v>
      </c>
      <c r="F50" s="14" t="s">
        <v>27</v>
      </c>
      <c r="G50" s="14" t="s">
        <v>520</v>
      </c>
      <c r="H50" s="14" t="s">
        <v>30</v>
      </c>
      <c r="I50" s="14" t="s">
        <v>521</v>
      </c>
      <c r="J50" s="14" t="s">
        <v>30</v>
      </c>
      <c r="K50" s="14" t="s">
        <v>522</v>
      </c>
      <c r="L50" s="14" t="s">
        <v>30</v>
      </c>
      <c r="M50" s="14" t="s">
        <v>523</v>
      </c>
      <c r="N50" s="15"/>
    </row>
    <row r="51" spans="1:14" s="1" customFormat="1" ht="15" customHeight="1" x14ac:dyDescent="0.25">
      <c r="A51" s="12" t="s">
        <v>524</v>
      </c>
      <c r="B51" s="13" t="s">
        <v>525</v>
      </c>
      <c r="C51" s="14" t="s">
        <v>526</v>
      </c>
      <c r="D51" s="14" t="s">
        <v>27</v>
      </c>
      <c r="E51" s="14" t="s">
        <v>527</v>
      </c>
      <c r="F51" s="14" t="s">
        <v>27</v>
      </c>
      <c r="G51" s="14" t="s">
        <v>528</v>
      </c>
      <c r="H51" s="14" t="s">
        <v>30</v>
      </c>
      <c r="I51" s="14" t="s">
        <v>529</v>
      </c>
      <c r="J51" s="14" t="s">
        <v>30</v>
      </c>
      <c r="K51" s="14" t="s">
        <v>529</v>
      </c>
      <c r="L51" s="14" t="s">
        <v>30</v>
      </c>
      <c r="M51" s="14" t="s">
        <v>530</v>
      </c>
      <c r="N51" s="15"/>
    </row>
    <row r="52" spans="1:14" s="1" customFormat="1" ht="15" customHeight="1" x14ac:dyDescent="0.25">
      <c r="A52" s="12" t="s">
        <v>531</v>
      </c>
      <c r="B52" s="13" t="s">
        <v>532</v>
      </c>
      <c r="C52" s="14" t="s">
        <v>533</v>
      </c>
      <c r="D52" s="14" t="s">
        <v>27</v>
      </c>
      <c r="E52" s="14" t="s">
        <v>534</v>
      </c>
      <c r="F52" s="14" t="s">
        <v>27</v>
      </c>
      <c r="G52" s="14" t="s">
        <v>535</v>
      </c>
      <c r="H52" s="14" t="s">
        <v>30</v>
      </c>
      <c r="I52" s="14" t="s">
        <v>536</v>
      </c>
      <c r="J52" s="14" t="s">
        <v>30</v>
      </c>
      <c r="K52" s="14" t="s">
        <v>536</v>
      </c>
      <c r="L52" s="14" t="s">
        <v>30</v>
      </c>
      <c r="M52" s="14" t="s">
        <v>537</v>
      </c>
      <c r="N52" s="15"/>
    </row>
    <row r="53" spans="1:14" s="1" customFormat="1" ht="15" customHeight="1" x14ac:dyDescent="0.25">
      <c r="A53" s="12" t="s">
        <v>538</v>
      </c>
      <c r="B53" s="13" t="s">
        <v>539</v>
      </c>
      <c r="C53" s="14" t="s">
        <v>540</v>
      </c>
      <c r="D53" s="14" t="s">
        <v>27</v>
      </c>
      <c r="E53" s="14" t="s">
        <v>541</v>
      </c>
      <c r="F53" s="14" t="s">
        <v>27</v>
      </c>
      <c r="G53" s="14" t="s">
        <v>542</v>
      </c>
      <c r="H53" s="14" t="s">
        <v>30</v>
      </c>
      <c r="I53" s="14" t="s">
        <v>543</v>
      </c>
      <c r="J53" s="14" t="s">
        <v>30</v>
      </c>
      <c r="K53" s="14" t="s">
        <v>543</v>
      </c>
      <c r="L53" s="14" t="s">
        <v>30</v>
      </c>
      <c r="M53" s="14" t="s">
        <v>544</v>
      </c>
      <c r="N53" s="15"/>
    </row>
    <row r="54" spans="1:14" s="1" customFormat="1" ht="15" customHeight="1" x14ac:dyDescent="0.25">
      <c r="A54" s="12" t="s">
        <v>545</v>
      </c>
      <c r="B54" s="13" t="s">
        <v>546</v>
      </c>
      <c r="C54" s="14" t="s">
        <v>547</v>
      </c>
      <c r="D54" s="14" t="s">
        <v>27</v>
      </c>
      <c r="E54" s="14" t="s">
        <v>548</v>
      </c>
      <c r="F54" s="14" t="s">
        <v>27</v>
      </c>
      <c r="G54" s="14" t="s">
        <v>549</v>
      </c>
      <c r="H54" s="14" t="s">
        <v>30</v>
      </c>
      <c r="I54" s="14" t="s">
        <v>30</v>
      </c>
      <c r="J54" s="14" t="s">
        <v>30</v>
      </c>
      <c r="K54" s="14" t="s">
        <v>30</v>
      </c>
      <c r="L54" s="14" t="s">
        <v>30</v>
      </c>
      <c r="M54" s="14" t="s">
        <v>550</v>
      </c>
      <c r="N54" s="15"/>
    </row>
    <row r="55" spans="1:14" s="1" customFormat="1" ht="15" customHeight="1" x14ac:dyDescent="0.25">
      <c r="A55" s="12" t="s">
        <v>551</v>
      </c>
      <c r="B55" s="13" t="s">
        <v>552</v>
      </c>
      <c r="C55" s="14" t="s">
        <v>553</v>
      </c>
      <c r="D55" s="14" t="s">
        <v>554</v>
      </c>
      <c r="E55" s="14" t="s">
        <v>27</v>
      </c>
      <c r="F55" s="14" t="s">
        <v>27</v>
      </c>
      <c r="G55" s="14" t="s">
        <v>30</v>
      </c>
      <c r="H55" s="14" t="s">
        <v>30</v>
      </c>
      <c r="I55" s="14" t="s">
        <v>30</v>
      </c>
      <c r="J55" s="14" t="s">
        <v>30</v>
      </c>
      <c r="K55" s="14" t="s">
        <v>30</v>
      </c>
      <c r="L55" s="14" t="s">
        <v>30</v>
      </c>
      <c r="M55" s="14" t="s">
        <v>550</v>
      </c>
      <c r="N55" s="15"/>
    </row>
    <row r="56" spans="1:14" s="1" customFormat="1" ht="15" customHeight="1" x14ac:dyDescent="0.25">
      <c r="A56" s="12" t="s">
        <v>555</v>
      </c>
      <c r="B56" s="13" t="s">
        <v>556</v>
      </c>
      <c r="C56" s="14" t="s">
        <v>557</v>
      </c>
      <c r="D56" s="14" t="s">
        <v>558</v>
      </c>
      <c r="E56" s="14" t="s">
        <v>27</v>
      </c>
      <c r="F56" s="14" t="s">
        <v>559</v>
      </c>
      <c r="G56" s="14" t="s">
        <v>30</v>
      </c>
      <c r="H56" s="14" t="s">
        <v>560</v>
      </c>
      <c r="I56" s="14" t="s">
        <v>30</v>
      </c>
      <c r="J56" s="14" t="s">
        <v>561</v>
      </c>
      <c r="K56" s="14" t="s">
        <v>30</v>
      </c>
      <c r="L56" s="14" t="s">
        <v>562</v>
      </c>
      <c r="M56" s="14" t="s">
        <v>563</v>
      </c>
      <c r="N56" s="15"/>
    </row>
  </sheetData>
  <mergeCells count="10">
    <mergeCell ref="I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91" pageOrder="overThenDown" orientation="landscape" r:id="rId1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view="pageBreakPreview" topLeftCell="A97" zoomScale="110" zoomScaleNormal="100" zoomScaleSheetLayoutView="110" workbookViewId="0">
      <selection activeCell="E118" sqref="E118:F118"/>
    </sheetView>
  </sheetViews>
  <sheetFormatPr defaultColWidth="10.6640625" defaultRowHeight="12" outlineLevelRow="2" x14ac:dyDescent="0.2"/>
  <cols>
    <col min="1" max="1" width="10.33203125" customWidth="1"/>
    <col min="2" max="2" width="31.5" customWidth="1"/>
    <col min="3" max="3" width="15" customWidth="1"/>
    <col min="4" max="4" width="8.6640625" style="58" customWidth="1"/>
    <col min="5" max="5" width="12.83203125" style="59" customWidth="1"/>
    <col min="6" max="6" width="6.83203125" style="58" customWidth="1"/>
    <col min="7" max="7" width="14.6640625" style="59" customWidth="1"/>
    <col min="8" max="8" width="7.33203125" style="58" customWidth="1"/>
    <col min="257" max="257" width="10.33203125" customWidth="1"/>
    <col min="258" max="258" width="36.33203125" customWidth="1"/>
    <col min="259" max="259" width="15" customWidth="1"/>
    <col min="260" max="260" width="8.6640625" customWidth="1"/>
    <col min="261" max="261" width="12.83203125" customWidth="1"/>
    <col min="262" max="262" width="6.83203125" customWidth="1"/>
    <col min="263" max="263" width="14.6640625" customWidth="1"/>
    <col min="264" max="264" width="7.33203125" customWidth="1"/>
    <col min="513" max="513" width="10.33203125" customWidth="1"/>
    <col min="514" max="514" width="36.33203125" customWidth="1"/>
    <col min="515" max="515" width="15" customWidth="1"/>
    <col min="516" max="516" width="8.6640625" customWidth="1"/>
    <col min="517" max="517" width="12.83203125" customWidth="1"/>
    <col min="518" max="518" width="6.83203125" customWidth="1"/>
    <col min="519" max="519" width="14.6640625" customWidth="1"/>
    <col min="520" max="520" width="7.33203125" customWidth="1"/>
    <col min="769" max="769" width="10.33203125" customWidth="1"/>
    <col min="770" max="770" width="36.33203125" customWidth="1"/>
    <col min="771" max="771" width="15" customWidth="1"/>
    <col min="772" max="772" width="8.6640625" customWidth="1"/>
    <col min="773" max="773" width="12.83203125" customWidth="1"/>
    <col min="774" max="774" width="6.83203125" customWidth="1"/>
    <col min="775" max="775" width="14.6640625" customWidth="1"/>
    <col min="776" max="776" width="7.33203125" customWidth="1"/>
    <col min="1025" max="1025" width="10.33203125" customWidth="1"/>
    <col min="1026" max="1026" width="36.33203125" customWidth="1"/>
    <col min="1027" max="1027" width="15" customWidth="1"/>
    <col min="1028" max="1028" width="8.6640625" customWidth="1"/>
    <col min="1029" max="1029" width="12.83203125" customWidth="1"/>
    <col min="1030" max="1030" width="6.83203125" customWidth="1"/>
    <col min="1031" max="1031" width="14.6640625" customWidth="1"/>
    <col min="1032" max="1032" width="7.33203125" customWidth="1"/>
    <col min="1281" max="1281" width="10.33203125" customWidth="1"/>
    <col min="1282" max="1282" width="36.33203125" customWidth="1"/>
    <col min="1283" max="1283" width="15" customWidth="1"/>
    <col min="1284" max="1284" width="8.6640625" customWidth="1"/>
    <col min="1285" max="1285" width="12.83203125" customWidth="1"/>
    <col min="1286" max="1286" width="6.83203125" customWidth="1"/>
    <col min="1287" max="1287" width="14.6640625" customWidth="1"/>
    <col min="1288" max="1288" width="7.33203125" customWidth="1"/>
    <col min="1537" max="1537" width="10.33203125" customWidth="1"/>
    <col min="1538" max="1538" width="36.33203125" customWidth="1"/>
    <col min="1539" max="1539" width="15" customWidth="1"/>
    <col min="1540" max="1540" width="8.6640625" customWidth="1"/>
    <col min="1541" max="1541" width="12.83203125" customWidth="1"/>
    <col min="1542" max="1542" width="6.83203125" customWidth="1"/>
    <col min="1543" max="1543" width="14.6640625" customWidth="1"/>
    <col min="1544" max="1544" width="7.33203125" customWidth="1"/>
    <col min="1793" max="1793" width="10.33203125" customWidth="1"/>
    <col min="1794" max="1794" width="36.33203125" customWidth="1"/>
    <col min="1795" max="1795" width="15" customWidth="1"/>
    <col min="1796" max="1796" width="8.6640625" customWidth="1"/>
    <col min="1797" max="1797" width="12.83203125" customWidth="1"/>
    <col min="1798" max="1798" width="6.83203125" customWidth="1"/>
    <col min="1799" max="1799" width="14.6640625" customWidth="1"/>
    <col min="1800" max="1800" width="7.33203125" customWidth="1"/>
    <col min="2049" max="2049" width="10.33203125" customWidth="1"/>
    <col min="2050" max="2050" width="36.33203125" customWidth="1"/>
    <col min="2051" max="2051" width="15" customWidth="1"/>
    <col min="2052" max="2052" width="8.6640625" customWidth="1"/>
    <col min="2053" max="2053" width="12.83203125" customWidth="1"/>
    <col min="2054" max="2054" width="6.83203125" customWidth="1"/>
    <col min="2055" max="2055" width="14.6640625" customWidth="1"/>
    <col min="2056" max="2056" width="7.33203125" customWidth="1"/>
    <col min="2305" max="2305" width="10.33203125" customWidth="1"/>
    <col min="2306" max="2306" width="36.33203125" customWidth="1"/>
    <col min="2307" max="2307" width="15" customWidth="1"/>
    <col min="2308" max="2308" width="8.6640625" customWidth="1"/>
    <col min="2309" max="2309" width="12.83203125" customWidth="1"/>
    <col min="2310" max="2310" width="6.83203125" customWidth="1"/>
    <col min="2311" max="2311" width="14.6640625" customWidth="1"/>
    <col min="2312" max="2312" width="7.33203125" customWidth="1"/>
    <col min="2561" max="2561" width="10.33203125" customWidth="1"/>
    <col min="2562" max="2562" width="36.33203125" customWidth="1"/>
    <col min="2563" max="2563" width="15" customWidth="1"/>
    <col min="2564" max="2564" width="8.6640625" customWidth="1"/>
    <col min="2565" max="2565" width="12.83203125" customWidth="1"/>
    <col min="2566" max="2566" width="6.83203125" customWidth="1"/>
    <col min="2567" max="2567" width="14.6640625" customWidth="1"/>
    <col min="2568" max="2568" width="7.33203125" customWidth="1"/>
    <col min="2817" max="2817" width="10.33203125" customWidth="1"/>
    <col min="2818" max="2818" width="36.33203125" customWidth="1"/>
    <col min="2819" max="2819" width="15" customWidth="1"/>
    <col min="2820" max="2820" width="8.6640625" customWidth="1"/>
    <col min="2821" max="2821" width="12.83203125" customWidth="1"/>
    <col min="2822" max="2822" width="6.83203125" customWidth="1"/>
    <col min="2823" max="2823" width="14.6640625" customWidth="1"/>
    <col min="2824" max="2824" width="7.33203125" customWidth="1"/>
    <col min="3073" max="3073" width="10.33203125" customWidth="1"/>
    <col min="3074" max="3074" width="36.33203125" customWidth="1"/>
    <col min="3075" max="3075" width="15" customWidth="1"/>
    <col min="3076" max="3076" width="8.6640625" customWidth="1"/>
    <col min="3077" max="3077" width="12.83203125" customWidth="1"/>
    <col min="3078" max="3078" width="6.83203125" customWidth="1"/>
    <col min="3079" max="3079" width="14.6640625" customWidth="1"/>
    <col min="3080" max="3080" width="7.33203125" customWidth="1"/>
    <col min="3329" max="3329" width="10.33203125" customWidth="1"/>
    <col min="3330" max="3330" width="36.33203125" customWidth="1"/>
    <col min="3331" max="3331" width="15" customWidth="1"/>
    <col min="3332" max="3332" width="8.6640625" customWidth="1"/>
    <col min="3333" max="3333" width="12.83203125" customWidth="1"/>
    <col min="3334" max="3334" width="6.83203125" customWidth="1"/>
    <col min="3335" max="3335" width="14.6640625" customWidth="1"/>
    <col min="3336" max="3336" width="7.33203125" customWidth="1"/>
    <col min="3585" max="3585" width="10.33203125" customWidth="1"/>
    <col min="3586" max="3586" width="36.33203125" customWidth="1"/>
    <col min="3587" max="3587" width="15" customWidth="1"/>
    <col min="3588" max="3588" width="8.6640625" customWidth="1"/>
    <col min="3589" max="3589" width="12.83203125" customWidth="1"/>
    <col min="3590" max="3590" width="6.83203125" customWidth="1"/>
    <col min="3591" max="3591" width="14.6640625" customWidth="1"/>
    <col min="3592" max="3592" width="7.33203125" customWidth="1"/>
    <col min="3841" max="3841" width="10.33203125" customWidth="1"/>
    <col min="3842" max="3842" width="36.33203125" customWidth="1"/>
    <col min="3843" max="3843" width="15" customWidth="1"/>
    <col min="3844" max="3844" width="8.6640625" customWidth="1"/>
    <col min="3845" max="3845" width="12.83203125" customWidth="1"/>
    <col min="3846" max="3846" width="6.83203125" customWidth="1"/>
    <col min="3847" max="3847" width="14.6640625" customWidth="1"/>
    <col min="3848" max="3848" width="7.33203125" customWidth="1"/>
    <col min="4097" max="4097" width="10.33203125" customWidth="1"/>
    <col min="4098" max="4098" width="36.33203125" customWidth="1"/>
    <col min="4099" max="4099" width="15" customWidth="1"/>
    <col min="4100" max="4100" width="8.6640625" customWidth="1"/>
    <col min="4101" max="4101" width="12.83203125" customWidth="1"/>
    <col min="4102" max="4102" width="6.83203125" customWidth="1"/>
    <col min="4103" max="4103" width="14.6640625" customWidth="1"/>
    <col min="4104" max="4104" width="7.33203125" customWidth="1"/>
    <col min="4353" max="4353" width="10.33203125" customWidth="1"/>
    <col min="4354" max="4354" width="36.33203125" customWidth="1"/>
    <col min="4355" max="4355" width="15" customWidth="1"/>
    <col min="4356" max="4356" width="8.6640625" customWidth="1"/>
    <col min="4357" max="4357" width="12.83203125" customWidth="1"/>
    <col min="4358" max="4358" width="6.83203125" customWidth="1"/>
    <col min="4359" max="4359" width="14.6640625" customWidth="1"/>
    <col min="4360" max="4360" width="7.33203125" customWidth="1"/>
    <col min="4609" max="4609" width="10.33203125" customWidth="1"/>
    <col min="4610" max="4610" width="36.33203125" customWidth="1"/>
    <col min="4611" max="4611" width="15" customWidth="1"/>
    <col min="4612" max="4612" width="8.6640625" customWidth="1"/>
    <col min="4613" max="4613" width="12.83203125" customWidth="1"/>
    <col min="4614" max="4614" width="6.83203125" customWidth="1"/>
    <col min="4615" max="4615" width="14.6640625" customWidth="1"/>
    <col min="4616" max="4616" width="7.33203125" customWidth="1"/>
    <col min="4865" max="4865" width="10.33203125" customWidth="1"/>
    <col min="4866" max="4866" width="36.33203125" customWidth="1"/>
    <col min="4867" max="4867" width="15" customWidth="1"/>
    <col min="4868" max="4868" width="8.6640625" customWidth="1"/>
    <col min="4869" max="4869" width="12.83203125" customWidth="1"/>
    <col min="4870" max="4870" width="6.83203125" customWidth="1"/>
    <col min="4871" max="4871" width="14.6640625" customWidth="1"/>
    <col min="4872" max="4872" width="7.33203125" customWidth="1"/>
    <col min="5121" max="5121" width="10.33203125" customWidth="1"/>
    <col min="5122" max="5122" width="36.33203125" customWidth="1"/>
    <col min="5123" max="5123" width="15" customWidth="1"/>
    <col min="5124" max="5124" width="8.6640625" customWidth="1"/>
    <col min="5125" max="5125" width="12.83203125" customWidth="1"/>
    <col min="5126" max="5126" width="6.83203125" customWidth="1"/>
    <col min="5127" max="5127" width="14.6640625" customWidth="1"/>
    <col min="5128" max="5128" width="7.33203125" customWidth="1"/>
    <col min="5377" max="5377" width="10.33203125" customWidth="1"/>
    <col min="5378" max="5378" width="36.33203125" customWidth="1"/>
    <col min="5379" max="5379" width="15" customWidth="1"/>
    <col min="5380" max="5380" width="8.6640625" customWidth="1"/>
    <col min="5381" max="5381" width="12.83203125" customWidth="1"/>
    <col min="5382" max="5382" width="6.83203125" customWidth="1"/>
    <col min="5383" max="5383" width="14.6640625" customWidth="1"/>
    <col min="5384" max="5384" width="7.33203125" customWidth="1"/>
    <col min="5633" max="5633" width="10.33203125" customWidth="1"/>
    <col min="5634" max="5634" width="36.33203125" customWidth="1"/>
    <col min="5635" max="5635" width="15" customWidth="1"/>
    <col min="5636" max="5636" width="8.6640625" customWidth="1"/>
    <col min="5637" max="5637" width="12.83203125" customWidth="1"/>
    <col min="5638" max="5638" width="6.83203125" customWidth="1"/>
    <col min="5639" max="5639" width="14.6640625" customWidth="1"/>
    <col min="5640" max="5640" width="7.33203125" customWidth="1"/>
    <col min="5889" max="5889" width="10.33203125" customWidth="1"/>
    <col min="5890" max="5890" width="36.33203125" customWidth="1"/>
    <col min="5891" max="5891" width="15" customWidth="1"/>
    <col min="5892" max="5892" width="8.6640625" customWidth="1"/>
    <col min="5893" max="5893" width="12.83203125" customWidth="1"/>
    <col min="5894" max="5894" width="6.83203125" customWidth="1"/>
    <col min="5895" max="5895" width="14.6640625" customWidth="1"/>
    <col min="5896" max="5896" width="7.33203125" customWidth="1"/>
    <col min="6145" max="6145" width="10.33203125" customWidth="1"/>
    <col min="6146" max="6146" width="36.33203125" customWidth="1"/>
    <col min="6147" max="6147" width="15" customWidth="1"/>
    <col min="6148" max="6148" width="8.6640625" customWidth="1"/>
    <col min="6149" max="6149" width="12.83203125" customWidth="1"/>
    <col min="6150" max="6150" width="6.83203125" customWidth="1"/>
    <col min="6151" max="6151" width="14.6640625" customWidth="1"/>
    <col min="6152" max="6152" width="7.33203125" customWidth="1"/>
    <col min="6401" max="6401" width="10.33203125" customWidth="1"/>
    <col min="6402" max="6402" width="36.33203125" customWidth="1"/>
    <col min="6403" max="6403" width="15" customWidth="1"/>
    <col min="6404" max="6404" width="8.6640625" customWidth="1"/>
    <col min="6405" max="6405" width="12.83203125" customWidth="1"/>
    <col min="6406" max="6406" width="6.83203125" customWidth="1"/>
    <col min="6407" max="6407" width="14.6640625" customWidth="1"/>
    <col min="6408" max="6408" width="7.33203125" customWidth="1"/>
    <col min="6657" max="6657" width="10.33203125" customWidth="1"/>
    <col min="6658" max="6658" width="36.33203125" customWidth="1"/>
    <col min="6659" max="6659" width="15" customWidth="1"/>
    <col min="6660" max="6660" width="8.6640625" customWidth="1"/>
    <col min="6661" max="6661" width="12.83203125" customWidth="1"/>
    <col min="6662" max="6662" width="6.83203125" customWidth="1"/>
    <col min="6663" max="6663" width="14.6640625" customWidth="1"/>
    <col min="6664" max="6664" width="7.33203125" customWidth="1"/>
    <col min="6913" max="6913" width="10.33203125" customWidth="1"/>
    <col min="6914" max="6914" width="36.33203125" customWidth="1"/>
    <col min="6915" max="6915" width="15" customWidth="1"/>
    <col min="6916" max="6916" width="8.6640625" customWidth="1"/>
    <col min="6917" max="6917" width="12.83203125" customWidth="1"/>
    <col min="6918" max="6918" width="6.83203125" customWidth="1"/>
    <col min="6919" max="6919" width="14.6640625" customWidth="1"/>
    <col min="6920" max="6920" width="7.33203125" customWidth="1"/>
    <col min="7169" max="7169" width="10.33203125" customWidth="1"/>
    <col min="7170" max="7170" width="36.33203125" customWidth="1"/>
    <col min="7171" max="7171" width="15" customWidth="1"/>
    <col min="7172" max="7172" width="8.6640625" customWidth="1"/>
    <col min="7173" max="7173" width="12.83203125" customWidth="1"/>
    <col min="7174" max="7174" width="6.83203125" customWidth="1"/>
    <col min="7175" max="7175" width="14.6640625" customWidth="1"/>
    <col min="7176" max="7176" width="7.33203125" customWidth="1"/>
    <col min="7425" max="7425" width="10.33203125" customWidth="1"/>
    <col min="7426" max="7426" width="36.33203125" customWidth="1"/>
    <col min="7427" max="7427" width="15" customWidth="1"/>
    <col min="7428" max="7428" width="8.6640625" customWidth="1"/>
    <col min="7429" max="7429" width="12.83203125" customWidth="1"/>
    <col min="7430" max="7430" width="6.83203125" customWidth="1"/>
    <col min="7431" max="7431" width="14.6640625" customWidth="1"/>
    <col min="7432" max="7432" width="7.33203125" customWidth="1"/>
    <col min="7681" max="7681" width="10.33203125" customWidth="1"/>
    <col min="7682" max="7682" width="36.33203125" customWidth="1"/>
    <col min="7683" max="7683" width="15" customWidth="1"/>
    <col min="7684" max="7684" width="8.6640625" customWidth="1"/>
    <col min="7685" max="7685" width="12.83203125" customWidth="1"/>
    <col min="7686" max="7686" width="6.83203125" customWidth="1"/>
    <col min="7687" max="7687" width="14.6640625" customWidth="1"/>
    <col min="7688" max="7688" width="7.33203125" customWidth="1"/>
    <col min="7937" max="7937" width="10.33203125" customWidth="1"/>
    <col min="7938" max="7938" width="36.33203125" customWidth="1"/>
    <col min="7939" max="7939" width="15" customWidth="1"/>
    <col min="7940" max="7940" width="8.6640625" customWidth="1"/>
    <col min="7941" max="7941" width="12.83203125" customWidth="1"/>
    <col min="7942" max="7942" width="6.83203125" customWidth="1"/>
    <col min="7943" max="7943" width="14.6640625" customWidth="1"/>
    <col min="7944" max="7944" width="7.33203125" customWidth="1"/>
    <col min="8193" max="8193" width="10.33203125" customWidth="1"/>
    <col min="8194" max="8194" width="36.33203125" customWidth="1"/>
    <col min="8195" max="8195" width="15" customWidth="1"/>
    <col min="8196" max="8196" width="8.6640625" customWidth="1"/>
    <col min="8197" max="8197" width="12.83203125" customWidth="1"/>
    <col min="8198" max="8198" width="6.83203125" customWidth="1"/>
    <col min="8199" max="8199" width="14.6640625" customWidth="1"/>
    <col min="8200" max="8200" width="7.33203125" customWidth="1"/>
    <col min="8449" max="8449" width="10.33203125" customWidth="1"/>
    <col min="8450" max="8450" width="36.33203125" customWidth="1"/>
    <col min="8451" max="8451" width="15" customWidth="1"/>
    <col min="8452" max="8452" width="8.6640625" customWidth="1"/>
    <col min="8453" max="8453" width="12.83203125" customWidth="1"/>
    <col min="8454" max="8454" width="6.83203125" customWidth="1"/>
    <col min="8455" max="8455" width="14.6640625" customWidth="1"/>
    <col min="8456" max="8456" width="7.33203125" customWidth="1"/>
    <col min="8705" max="8705" width="10.33203125" customWidth="1"/>
    <col min="8706" max="8706" width="36.33203125" customWidth="1"/>
    <col min="8707" max="8707" width="15" customWidth="1"/>
    <col min="8708" max="8708" width="8.6640625" customWidth="1"/>
    <col min="8709" max="8709" width="12.83203125" customWidth="1"/>
    <col min="8710" max="8710" width="6.83203125" customWidth="1"/>
    <col min="8711" max="8711" width="14.6640625" customWidth="1"/>
    <col min="8712" max="8712" width="7.33203125" customWidth="1"/>
    <col min="8961" max="8961" width="10.33203125" customWidth="1"/>
    <col min="8962" max="8962" width="36.33203125" customWidth="1"/>
    <col min="8963" max="8963" width="15" customWidth="1"/>
    <col min="8964" max="8964" width="8.6640625" customWidth="1"/>
    <col min="8965" max="8965" width="12.83203125" customWidth="1"/>
    <col min="8966" max="8966" width="6.83203125" customWidth="1"/>
    <col min="8967" max="8967" width="14.6640625" customWidth="1"/>
    <col min="8968" max="8968" width="7.33203125" customWidth="1"/>
    <col min="9217" max="9217" width="10.33203125" customWidth="1"/>
    <col min="9218" max="9218" width="36.33203125" customWidth="1"/>
    <col min="9219" max="9219" width="15" customWidth="1"/>
    <col min="9220" max="9220" width="8.6640625" customWidth="1"/>
    <col min="9221" max="9221" width="12.83203125" customWidth="1"/>
    <col min="9222" max="9222" width="6.83203125" customWidth="1"/>
    <col min="9223" max="9223" width="14.6640625" customWidth="1"/>
    <col min="9224" max="9224" width="7.33203125" customWidth="1"/>
    <col min="9473" max="9473" width="10.33203125" customWidth="1"/>
    <col min="9474" max="9474" width="36.33203125" customWidth="1"/>
    <col min="9475" max="9475" width="15" customWidth="1"/>
    <col min="9476" max="9476" width="8.6640625" customWidth="1"/>
    <col min="9477" max="9477" width="12.83203125" customWidth="1"/>
    <col min="9478" max="9478" width="6.83203125" customWidth="1"/>
    <col min="9479" max="9479" width="14.6640625" customWidth="1"/>
    <col min="9480" max="9480" width="7.33203125" customWidth="1"/>
    <col min="9729" max="9729" width="10.33203125" customWidth="1"/>
    <col min="9730" max="9730" width="36.33203125" customWidth="1"/>
    <col min="9731" max="9731" width="15" customWidth="1"/>
    <col min="9732" max="9732" width="8.6640625" customWidth="1"/>
    <col min="9733" max="9733" width="12.83203125" customWidth="1"/>
    <col min="9734" max="9734" width="6.83203125" customWidth="1"/>
    <col min="9735" max="9735" width="14.6640625" customWidth="1"/>
    <col min="9736" max="9736" width="7.33203125" customWidth="1"/>
    <col min="9985" max="9985" width="10.33203125" customWidth="1"/>
    <col min="9986" max="9986" width="36.33203125" customWidth="1"/>
    <col min="9987" max="9987" width="15" customWidth="1"/>
    <col min="9988" max="9988" width="8.6640625" customWidth="1"/>
    <col min="9989" max="9989" width="12.83203125" customWidth="1"/>
    <col min="9990" max="9990" width="6.83203125" customWidth="1"/>
    <col min="9991" max="9991" width="14.6640625" customWidth="1"/>
    <col min="9992" max="9992" width="7.33203125" customWidth="1"/>
    <col min="10241" max="10241" width="10.33203125" customWidth="1"/>
    <col min="10242" max="10242" width="36.33203125" customWidth="1"/>
    <col min="10243" max="10243" width="15" customWidth="1"/>
    <col min="10244" max="10244" width="8.6640625" customWidth="1"/>
    <col min="10245" max="10245" width="12.83203125" customWidth="1"/>
    <col min="10246" max="10246" width="6.83203125" customWidth="1"/>
    <col min="10247" max="10247" width="14.6640625" customWidth="1"/>
    <col min="10248" max="10248" width="7.33203125" customWidth="1"/>
    <col min="10497" max="10497" width="10.33203125" customWidth="1"/>
    <col min="10498" max="10498" width="36.33203125" customWidth="1"/>
    <col min="10499" max="10499" width="15" customWidth="1"/>
    <col min="10500" max="10500" width="8.6640625" customWidth="1"/>
    <col min="10501" max="10501" width="12.83203125" customWidth="1"/>
    <col min="10502" max="10502" width="6.83203125" customWidth="1"/>
    <col min="10503" max="10503" width="14.6640625" customWidth="1"/>
    <col min="10504" max="10504" width="7.33203125" customWidth="1"/>
    <col min="10753" max="10753" width="10.33203125" customWidth="1"/>
    <col min="10754" max="10754" width="36.33203125" customWidth="1"/>
    <col min="10755" max="10755" width="15" customWidth="1"/>
    <col min="10756" max="10756" width="8.6640625" customWidth="1"/>
    <col min="10757" max="10757" width="12.83203125" customWidth="1"/>
    <col min="10758" max="10758" width="6.83203125" customWidth="1"/>
    <col min="10759" max="10759" width="14.6640625" customWidth="1"/>
    <col min="10760" max="10760" width="7.33203125" customWidth="1"/>
    <col min="11009" max="11009" width="10.33203125" customWidth="1"/>
    <col min="11010" max="11010" width="36.33203125" customWidth="1"/>
    <col min="11011" max="11011" width="15" customWidth="1"/>
    <col min="11012" max="11012" width="8.6640625" customWidth="1"/>
    <col min="11013" max="11013" width="12.83203125" customWidth="1"/>
    <col min="11014" max="11014" width="6.83203125" customWidth="1"/>
    <col min="11015" max="11015" width="14.6640625" customWidth="1"/>
    <col min="11016" max="11016" width="7.33203125" customWidth="1"/>
    <col min="11265" max="11265" width="10.33203125" customWidth="1"/>
    <col min="11266" max="11266" width="36.33203125" customWidth="1"/>
    <col min="11267" max="11267" width="15" customWidth="1"/>
    <col min="11268" max="11268" width="8.6640625" customWidth="1"/>
    <col min="11269" max="11269" width="12.83203125" customWidth="1"/>
    <col min="11270" max="11270" width="6.83203125" customWidth="1"/>
    <col min="11271" max="11271" width="14.6640625" customWidth="1"/>
    <col min="11272" max="11272" width="7.33203125" customWidth="1"/>
    <col min="11521" max="11521" width="10.33203125" customWidth="1"/>
    <col min="11522" max="11522" width="36.33203125" customWidth="1"/>
    <col min="11523" max="11523" width="15" customWidth="1"/>
    <col min="11524" max="11524" width="8.6640625" customWidth="1"/>
    <col min="11525" max="11525" width="12.83203125" customWidth="1"/>
    <col min="11526" max="11526" width="6.83203125" customWidth="1"/>
    <col min="11527" max="11527" width="14.6640625" customWidth="1"/>
    <col min="11528" max="11528" width="7.33203125" customWidth="1"/>
    <col min="11777" max="11777" width="10.33203125" customWidth="1"/>
    <col min="11778" max="11778" width="36.33203125" customWidth="1"/>
    <col min="11779" max="11779" width="15" customWidth="1"/>
    <col min="11780" max="11780" width="8.6640625" customWidth="1"/>
    <col min="11781" max="11781" width="12.83203125" customWidth="1"/>
    <col min="11782" max="11782" width="6.83203125" customWidth="1"/>
    <col min="11783" max="11783" width="14.6640625" customWidth="1"/>
    <col min="11784" max="11784" width="7.33203125" customWidth="1"/>
    <col min="12033" max="12033" width="10.33203125" customWidth="1"/>
    <col min="12034" max="12034" width="36.33203125" customWidth="1"/>
    <col min="12035" max="12035" width="15" customWidth="1"/>
    <col min="12036" max="12036" width="8.6640625" customWidth="1"/>
    <col min="12037" max="12037" width="12.83203125" customWidth="1"/>
    <col min="12038" max="12038" width="6.83203125" customWidth="1"/>
    <col min="12039" max="12039" width="14.6640625" customWidth="1"/>
    <col min="12040" max="12040" width="7.33203125" customWidth="1"/>
    <col min="12289" max="12289" width="10.33203125" customWidth="1"/>
    <col min="12290" max="12290" width="36.33203125" customWidth="1"/>
    <col min="12291" max="12291" width="15" customWidth="1"/>
    <col min="12292" max="12292" width="8.6640625" customWidth="1"/>
    <col min="12293" max="12293" width="12.83203125" customWidth="1"/>
    <col min="12294" max="12294" width="6.83203125" customWidth="1"/>
    <col min="12295" max="12295" width="14.6640625" customWidth="1"/>
    <col min="12296" max="12296" width="7.33203125" customWidth="1"/>
    <col min="12545" max="12545" width="10.33203125" customWidth="1"/>
    <col min="12546" max="12546" width="36.33203125" customWidth="1"/>
    <col min="12547" max="12547" width="15" customWidth="1"/>
    <col min="12548" max="12548" width="8.6640625" customWidth="1"/>
    <col min="12549" max="12549" width="12.83203125" customWidth="1"/>
    <col min="12550" max="12550" width="6.83203125" customWidth="1"/>
    <col min="12551" max="12551" width="14.6640625" customWidth="1"/>
    <col min="12552" max="12552" width="7.33203125" customWidth="1"/>
    <col min="12801" max="12801" width="10.33203125" customWidth="1"/>
    <col min="12802" max="12802" width="36.33203125" customWidth="1"/>
    <col min="12803" max="12803" width="15" customWidth="1"/>
    <col min="12804" max="12804" width="8.6640625" customWidth="1"/>
    <col min="12805" max="12805" width="12.83203125" customWidth="1"/>
    <col min="12806" max="12806" width="6.83203125" customWidth="1"/>
    <col min="12807" max="12807" width="14.6640625" customWidth="1"/>
    <col min="12808" max="12808" width="7.33203125" customWidth="1"/>
    <col min="13057" max="13057" width="10.33203125" customWidth="1"/>
    <col min="13058" max="13058" width="36.33203125" customWidth="1"/>
    <col min="13059" max="13059" width="15" customWidth="1"/>
    <col min="13060" max="13060" width="8.6640625" customWidth="1"/>
    <col min="13061" max="13061" width="12.83203125" customWidth="1"/>
    <col min="13062" max="13062" width="6.83203125" customWidth="1"/>
    <col min="13063" max="13063" width="14.6640625" customWidth="1"/>
    <col min="13064" max="13064" width="7.33203125" customWidth="1"/>
    <col min="13313" max="13313" width="10.33203125" customWidth="1"/>
    <col min="13314" max="13314" width="36.33203125" customWidth="1"/>
    <col min="13315" max="13315" width="15" customWidth="1"/>
    <col min="13316" max="13316" width="8.6640625" customWidth="1"/>
    <col min="13317" max="13317" width="12.83203125" customWidth="1"/>
    <col min="13318" max="13318" width="6.83203125" customWidth="1"/>
    <col min="13319" max="13319" width="14.6640625" customWidth="1"/>
    <col min="13320" max="13320" width="7.33203125" customWidth="1"/>
    <col min="13569" max="13569" width="10.33203125" customWidth="1"/>
    <col min="13570" max="13570" width="36.33203125" customWidth="1"/>
    <col min="13571" max="13571" width="15" customWidth="1"/>
    <col min="13572" max="13572" width="8.6640625" customWidth="1"/>
    <col min="13573" max="13573" width="12.83203125" customWidth="1"/>
    <col min="13574" max="13574" width="6.83203125" customWidth="1"/>
    <col min="13575" max="13575" width="14.6640625" customWidth="1"/>
    <col min="13576" max="13576" width="7.33203125" customWidth="1"/>
    <col min="13825" max="13825" width="10.33203125" customWidth="1"/>
    <col min="13826" max="13826" width="36.33203125" customWidth="1"/>
    <col min="13827" max="13827" width="15" customWidth="1"/>
    <col min="13828" max="13828" width="8.6640625" customWidth="1"/>
    <col min="13829" max="13829" width="12.83203125" customWidth="1"/>
    <col min="13830" max="13830" width="6.83203125" customWidth="1"/>
    <col min="13831" max="13831" width="14.6640625" customWidth="1"/>
    <col min="13832" max="13832" width="7.33203125" customWidth="1"/>
    <col min="14081" max="14081" width="10.33203125" customWidth="1"/>
    <col min="14082" max="14082" width="36.33203125" customWidth="1"/>
    <col min="14083" max="14083" width="15" customWidth="1"/>
    <col min="14084" max="14084" width="8.6640625" customWidth="1"/>
    <col min="14085" max="14085" width="12.83203125" customWidth="1"/>
    <col min="14086" max="14086" width="6.83203125" customWidth="1"/>
    <col min="14087" max="14087" width="14.6640625" customWidth="1"/>
    <col min="14088" max="14088" width="7.33203125" customWidth="1"/>
    <col min="14337" max="14337" width="10.33203125" customWidth="1"/>
    <col min="14338" max="14338" width="36.33203125" customWidth="1"/>
    <col min="14339" max="14339" width="15" customWidth="1"/>
    <col min="14340" max="14340" width="8.6640625" customWidth="1"/>
    <col min="14341" max="14341" width="12.83203125" customWidth="1"/>
    <col min="14342" max="14342" width="6.83203125" customWidth="1"/>
    <col min="14343" max="14343" width="14.6640625" customWidth="1"/>
    <col min="14344" max="14344" width="7.33203125" customWidth="1"/>
    <col min="14593" max="14593" width="10.33203125" customWidth="1"/>
    <col min="14594" max="14594" width="36.33203125" customWidth="1"/>
    <col min="14595" max="14595" width="15" customWidth="1"/>
    <col min="14596" max="14596" width="8.6640625" customWidth="1"/>
    <col min="14597" max="14597" width="12.83203125" customWidth="1"/>
    <col min="14598" max="14598" width="6.83203125" customWidth="1"/>
    <col min="14599" max="14599" width="14.6640625" customWidth="1"/>
    <col min="14600" max="14600" width="7.33203125" customWidth="1"/>
    <col min="14849" max="14849" width="10.33203125" customWidth="1"/>
    <col min="14850" max="14850" width="36.33203125" customWidth="1"/>
    <col min="14851" max="14851" width="15" customWidth="1"/>
    <col min="14852" max="14852" width="8.6640625" customWidth="1"/>
    <col min="14853" max="14853" width="12.83203125" customWidth="1"/>
    <col min="14854" max="14854" width="6.83203125" customWidth="1"/>
    <col min="14855" max="14855" width="14.6640625" customWidth="1"/>
    <col min="14856" max="14856" width="7.33203125" customWidth="1"/>
    <col min="15105" max="15105" width="10.33203125" customWidth="1"/>
    <col min="15106" max="15106" width="36.33203125" customWidth="1"/>
    <col min="15107" max="15107" width="15" customWidth="1"/>
    <col min="15108" max="15108" width="8.6640625" customWidth="1"/>
    <col min="15109" max="15109" width="12.83203125" customWidth="1"/>
    <col min="15110" max="15110" width="6.83203125" customWidth="1"/>
    <col min="15111" max="15111" width="14.6640625" customWidth="1"/>
    <col min="15112" max="15112" width="7.33203125" customWidth="1"/>
    <col min="15361" max="15361" width="10.33203125" customWidth="1"/>
    <col min="15362" max="15362" width="36.33203125" customWidth="1"/>
    <col min="15363" max="15363" width="15" customWidth="1"/>
    <col min="15364" max="15364" width="8.6640625" customWidth="1"/>
    <col min="15365" max="15365" width="12.83203125" customWidth="1"/>
    <col min="15366" max="15366" width="6.83203125" customWidth="1"/>
    <col min="15367" max="15367" width="14.6640625" customWidth="1"/>
    <col min="15368" max="15368" width="7.33203125" customWidth="1"/>
    <col min="15617" max="15617" width="10.33203125" customWidth="1"/>
    <col min="15618" max="15618" width="36.33203125" customWidth="1"/>
    <col min="15619" max="15619" width="15" customWidth="1"/>
    <col min="15620" max="15620" width="8.6640625" customWidth="1"/>
    <col min="15621" max="15621" width="12.83203125" customWidth="1"/>
    <col min="15622" max="15622" width="6.83203125" customWidth="1"/>
    <col min="15623" max="15623" width="14.6640625" customWidth="1"/>
    <col min="15624" max="15624" width="7.33203125" customWidth="1"/>
    <col min="15873" max="15873" width="10.33203125" customWidth="1"/>
    <col min="15874" max="15874" width="36.33203125" customWidth="1"/>
    <col min="15875" max="15875" width="15" customWidth="1"/>
    <col min="15876" max="15876" width="8.6640625" customWidth="1"/>
    <col min="15877" max="15877" width="12.83203125" customWidth="1"/>
    <col min="15878" max="15878" width="6.83203125" customWidth="1"/>
    <col min="15879" max="15879" width="14.6640625" customWidth="1"/>
    <col min="15880" max="15880" width="7.33203125" customWidth="1"/>
    <col min="16129" max="16129" width="10.33203125" customWidth="1"/>
    <col min="16130" max="16130" width="36.33203125" customWidth="1"/>
    <col min="16131" max="16131" width="15" customWidth="1"/>
    <col min="16132" max="16132" width="8.6640625" customWidth="1"/>
    <col min="16133" max="16133" width="12.83203125" customWidth="1"/>
    <col min="16134" max="16134" width="6.83203125" customWidth="1"/>
    <col min="16135" max="16135" width="14.6640625" customWidth="1"/>
    <col min="16136" max="16136" width="7.33203125" customWidth="1"/>
  </cols>
  <sheetData>
    <row r="1" spans="1:8" ht="53.25" customHeight="1" x14ac:dyDescent="0.2">
      <c r="A1" s="72"/>
      <c r="B1" s="72"/>
      <c r="C1" s="72"/>
      <c r="D1" s="73"/>
      <c r="E1" s="74"/>
      <c r="F1" s="170" t="s">
        <v>2440</v>
      </c>
      <c r="G1" s="170"/>
      <c r="H1" s="170"/>
    </row>
    <row r="2" spans="1:8" ht="15" customHeight="1" x14ac:dyDescent="0.2">
      <c r="A2" s="178" t="s">
        <v>2389</v>
      </c>
      <c r="B2" s="178"/>
      <c r="C2" s="178"/>
      <c r="D2" s="178"/>
      <c r="E2" s="178"/>
      <c r="F2" s="178"/>
      <c r="G2" s="178"/>
      <c r="H2" s="178"/>
    </row>
    <row r="3" spans="1:8" ht="7.5" customHeight="1" x14ac:dyDescent="0.2">
      <c r="A3" s="72"/>
      <c r="B3" s="72"/>
      <c r="C3" s="72"/>
      <c r="D3" s="73"/>
      <c r="E3" s="74"/>
      <c r="F3" s="73"/>
      <c r="G3" s="74"/>
      <c r="H3" s="73"/>
    </row>
    <row r="4" spans="1:8" ht="29.25" customHeight="1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ht="15.75" customHeight="1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x14ac:dyDescent="0.2">
      <c r="A6" s="61" t="s">
        <v>24</v>
      </c>
      <c r="B6" s="61" t="s">
        <v>25</v>
      </c>
      <c r="C6" s="62">
        <v>103404048.52</v>
      </c>
      <c r="D6" s="63">
        <v>3599</v>
      </c>
      <c r="E6" s="62">
        <v>2207579.4900000002</v>
      </c>
      <c r="F6" s="63">
        <v>57</v>
      </c>
      <c r="G6" s="62">
        <v>105611628.01000001</v>
      </c>
      <c r="H6" s="63">
        <v>3656</v>
      </c>
    </row>
    <row r="7" spans="1:8" s="65" customFormat="1" outlineLevel="2" x14ac:dyDescent="0.2">
      <c r="A7" s="71"/>
      <c r="B7" s="66" t="s">
        <v>2315</v>
      </c>
      <c r="C7" s="67">
        <v>23796217.52</v>
      </c>
      <c r="D7" s="68">
        <v>999</v>
      </c>
      <c r="E7" s="67"/>
      <c r="F7" s="68"/>
      <c r="G7" s="69">
        <v>23796217.52</v>
      </c>
      <c r="H7" s="70">
        <v>999</v>
      </c>
    </row>
    <row r="8" spans="1:8" s="65" customFormat="1" outlineLevel="2" x14ac:dyDescent="0.2">
      <c r="A8" s="71"/>
      <c r="B8" s="66" t="s">
        <v>2316</v>
      </c>
      <c r="C8" s="67">
        <v>39803917</v>
      </c>
      <c r="D8" s="68">
        <v>1300</v>
      </c>
      <c r="E8" s="67">
        <v>6098579.4900000002</v>
      </c>
      <c r="F8" s="68">
        <v>159</v>
      </c>
      <c r="G8" s="69">
        <v>45902496.490000002</v>
      </c>
      <c r="H8" s="70">
        <v>1459</v>
      </c>
    </row>
    <row r="9" spans="1:8" s="65" customFormat="1" outlineLevel="2" x14ac:dyDescent="0.2">
      <c r="A9" s="71"/>
      <c r="B9" s="66" t="s">
        <v>2317</v>
      </c>
      <c r="C9" s="67">
        <v>39803914</v>
      </c>
      <c r="D9" s="68">
        <v>1300</v>
      </c>
      <c r="E9" s="67">
        <v>-3891000</v>
      </c>
      <c r="F9" s="68">
        <v>-102</v>
      </c>
      <c r="G9" s="69">
        <v>35912914</v>
      </c>
      <c r="H9" s="70">
        <v>1198</v>
      </c>
    </row>
    <row r="10" spans="1:8" x14ac:dyDescent="0.2">
      <c r="A10" s="61" t="s">
        <v>2337</v>
      </c>
      <c r="B10" s="61" t="s">
        <v>2338</v>
      </c>
      <c r="C10" s="62">
        <v>99981373.390000001</v>
      </c>
      <c r="D10" s="63">
        <v>3613</v>
      </c>
      <c r="E10" s="62">
        <v>1044854</v>
      </c>
      <c r="F10" s="63">
        <v>27</v>
      </c>
      <c r="G10" s="62">
        <v>101026227.39</v>
      </c>
      <c r="H10" s="63">
        <v>3640</v>
      </c>
    </row>
    <row r="11" spans="1:8" s="65" customFormat="1" outlineLevel="2" x14ac:dyDescent="0.2">
      <c r="A11" s="71"/>
      <c r="B11" s="66" t="s">
        <v>2315</v>
      </c>
      <c r="C11" s="67">
        <v>27635673.390000001</v>
      </c>
      <c r="D11" s="68">
        <v>985</v>
      </c>
      <c r="E11" s="67"/>
      <c r="F11" s="68"/>
      <c r="G11" s="69">
        <v>27635673.390000001</v>
      </c>
      <c r="H11" s="70">
        <v>985</v>
      </c>
    </row>
    <row r="12" spans="1:8" s="65" customFormat="1" outlineLevel="2" x14ac:dyDescent="0.2">
      <c r="A12" s="71"/>
      <c r="B12" s="66" t="s">
        <v>2316</v>
      </c>
      <c r="C12" s="67">
        <v>35172850.5</v>
      </c>
      <c r="D12" s="68">
        <v>1277</v>
      </c>
      <c r="E12" s="67">
        <v>2884854</v>
      </c>
      <c r="F12" s="68">
        <v>75</v>
      </c>
      <c r="G12" s="69">
        <v>38057704.5</v>
      </c>
      <c r="H12" s="70">
        <v>1352</v>
      </c>
    </row>
    <row r="13" spans="1:8" s="65" customFormat="1" outlineLevel="2" x14ac:dyDescent="0.2">
      <c r="A13" s="71"/>
      <c r="B13" s="66" t="s">
        <v>2317</v>
      </c>
      <c r="C13" s="67">
        <v>37172849.5</v>
      </c>
      <c r="D13" s="68">
        <v>1351</v>
      </c>
      <c r="E13" s="67">
        <v>-1840000</v>
      </c>
      <c r="F13" s="68">
        <v>-48</v>
      </c>
      <c r="G13" s="69">
        <v>35332849.5</v>
      </c>
      <c r="H13" s="70">
        <v>1303</v>
      </c>
    </row>
    <row r="14" spans="1:8" x14ac:dyDescent="0.2">
      <c r="A14" s="61" t="s">
        <v>2357</v>
      </c>
      <c r="B14" s="61" t="s">
        <v>2358</v>
      </c>
      <c r="C14" s="62">
        <v>77828174.620000005</v>
      </c>
      <c r="D14" s="63">
        <v>2774</v>
      </c>
      <c r="E14" s="62">
        <v>1568955.05</v>
      </c>
      <c r="F14" s="63">
        <v>41</v>
      </c>
      <c r="G14" s="62">
        <f>SUM(G15:G18)</f>
        <v>79397129.670000002</v>
      </c>
      <c r="H14" s="63">
        <v>2815</v>
      </c>
    </row>
    <row r="15" spans="1:8" s="65" customFormat="1" outlineLevel="2" x14ac:dyDescent="0.2">
      <c r="A15" s="71"/>
      <c r="B15" s="66" t="s">
        <v>2314</v>
      </c>
      <c r="C15" s="67">
        <v>19512905.190000001</v>
      </c>
      <c r="D15" s="68">
        <v>657</v>
      </c>
      <c r="E15" s="67"/>
      <c r="F15" s="68"/>
      <c r="G15" s="69">
        <v>19512905.190000001</v>
      </c>
      <c r="H15" s="70">
        <v>657</v>
      </c>
    </row>
    <row r="16" spans="1:8" s="65" customFormat="1" outlineLevel="2" x14ac:dyDescent="0.2">
      <c r="A16" s="71"/>
      <c r="B16" s="66" t="s">
        <v>2315</v>
      </c>
      <c r="C16" s="67">
        <v>19320597.43</v>
      </c>
      <c r="D16" s="68">
        <v>711</v>
      </c>
      <c r="E16" s="67"/>
      <c r="F16" s="68"/>
      <c r="G16" s="69">
        <v>19320597.43</v>
      </c>
      <c r="H16" s="70">
        <v>711</v>
      </c>
    </row>
    <row r="17" spans="1:8" s="65" customFormat="1" outlineLevel="2" x14ac:dyDescent="0.2">
      <c r="A17" s="71"/>
      <c r="B17" s="66" t="s">
        <v>2316</v>
      </c>
      <c r="C17" s="67">
        <v>19497336.5</v>
      </c>
      <c r="D17" s="68">
        <v>705</v>
      </c>
      <c r="E17" s="67">
        <v>4306859.0199999996</v>
      </c>
      <c r="F17" s="68">
        <v>113</v>
      </c>
      <c r="G17" s="69">
        <v>23804195.52</v>
      </c>
      <c r="H17" s="70">
        <v>818</v>
      </c>
    </row>
    <row r="18" spans="1:8" s="65" customFormat="1" outlineLevel="2" x14ac:dyDescent="0.2">
      <c r="A18" s="71"/>
      <c r="B18" s="66" t="s">
        <v>2317</v>
      </c>
      <c r="C18" s="67">
        <v>19497335.5</v>
      </c>
      <c r="D18" s="68">
        <v>701</v>
      </c>
      <c r="E18" s="67">
        <v>-2737903.97</v>
      </c>
      <c r="F18" s="68">
        <v>-72</v>
      </c>
      <c r="G18" s="69">
        <f>C18+E18</f>
        <v>16759431.529999999</v>
      </c>
      <c r="H18" s="70">
        <v>629</v>
      </c>
    </row>
    <row r="19" spans="1:8" x14ac:dyDescent="0.2">
      <c r="A19" s="61" t="s">
        <v>104</v>
      </c>
      <c r="B19" s="61" t="s">
        <v>105</v>
      </c>
      <c r="C19" s="62">
        <v>16933591.559999999</v>
      </c>
      <c r="D19" s="63">
        <v>666</v>
      </c>
      <c r="E19" s="62">
        <v>-2900482.92</v>
      </c>
      <c r="F19" s="63">
        <v>-114</v>
      </c>
      <c r="G19" s="62">
        <v>14033108.640000001</v>
      </c>
      <c r="H19" s="63">
        <v>552</v>
      </c>
    </row>
    <row r="20" spans="1:8" s="65" customFormat="1" outlineLevel="2" x14ac:dyDescent="0.2">
      <c r="A20" s="71"/>
      <c r="B20" s="66" t="s">
        <v>2314</v>
      </c>
      <c r="C20" s="67">
        <v>4200631</v>
      </c>
      <c r="D20" s="68">
        <v>165</v>
      </c>
      <c r="E20" s="67"/>
      <c r="F20" s="68"/>
      <c r="G20" s="69">
        <v>4200631</v>
      </c>
      <c r="H20" s="70">
        <v>165</v>
      </c>
    </row>
    <row r="21" spans="1:8" s="65" customFormat="1" outlineLevel="2" x14ac:dyDescent="0.2">
      <c r="A21" s="71"/>
      <c r="B21" s="66" t="s">
        <v>2315</v>
      </c>
      <c r="C21" s="67">
        <v>4851698.5599999996</v>
      </c>
      <c r="D21" s="68">
        <v>191</v>
      </c>
      <c r="E21" s="67"/>
      <c r="F21" s="68"/>
      <c r="G21" s="69">
        <v>4851698.5599999996</v>
      </c>
      <c r="H21" s="70">
        <v>191</v>
      </c>
    </row>
    <row r="22" spans="1:8" s="65" customFormat="1" outlineLevel="2" x14ac:dyDescent="0.2">
      <c r="A22" s="71"/>
      <c r="B22" s="66" t="s">
        <v>2316</v>
      </c>
      <c r="C22" s="67">
        <v>3940631</v>
      </c>
      <c r="D22" s="68">
        <v>155</v>
      </c>
      <c r="E22" s="67">
        <v>-2900482.92</v>
      </c>
      <c r="F22" s="68">
        <v>-114</v>
      </c>
      <c r="G22" s="69">
        <v>1040148.08</v>
      </c>
      <c r="H22" s="70">
        <v>41</v>
      </c>
    </row>
    <row r="23" spans="1:8" s="65" customFormat="1" outlineLevel="2" x14ac:dyDescent="0.2">
      <c r="A23" s="71"/>
      <c r="B23" s="66" t="s">
        <v>2317</v>
      </c>
      <c r="C23" s="67">
        <v>3940631</v>
      </c>
      <c r="D23" s="68">
        <v>155</v>
      </c>
      <c r="E23" s="67"/>
      <c r="F23" s="68"/>
      <c r="G23" s="69">
        <v>3940631</v>
      </c>
      <c r="H23" s="70">
        <v>155</v>
      </c>
    </row>
    <row r="24" spans="1:8" x14ac:dyDescent="0.2">
      <c r="A24" s="61" t="s">
        <v>131</v>
      </c>
      <c r="B24" s="61" t="s">
        <v>132</v>
      </c>
      <c r="C24" s="62">
        <v>50140874.68</v>
      </c>
      <c r="D24" s="63">
        <v>1764</v>
      </c>
      <c r="E24" s="62">
        <v>-1842630.25</v>
      </c>
      <c r="F24" s="63">
        <v>-50</v>
      </c>
      <c r="G24" s="62">
        <v>48298244.43</v>
      </c>
      <c r="H24" s="63">
        <v>1714</v>
      </c>
    </row>
    <row r="25" spans="1:8" s="65" customFormat="1" outlineLevel="2" x14ac:dyDescent="0.2">
      <c r="A25" s="71"/>
      <c r="B25" s="66" t="s">
        <v>2314</v>
      </c>
      <c r="C25" s="67">
        <v>12611640.43</v>
      </c>
      <c r="D25" s="68">
        <v>451</v>
      </c>
      <c r="E25" s="67"/>
      <c r="F25" s="68"/>
      <c r="G25" s="69">
        <v>12611640.43</v>
      </c>
      <c r="H25" s="70">
        <v>451</v>
      </c>
    </row>
    <row r="26" spans="1:8" s="65" customFormat="1" outlineLevel="2" x14ac:dyDescent="0.2">
      <c r="A26" s="71"/>
      <c r="B26" s="66" t="s">
        <v>2315</v>
      </c>
      <c r="C26" s="67">
        <v>12131980.970000001</v>
      </c>
      <c r="D26" s="68">
        <v>415</v>
      </c>
      <c r="E26" s="67">
        <v>-968738.76</v>
      </c>
      <c r="F26" s="68">
        <v>-16</v>
      </c>
      <c r="G26" s="69">
        <v>11163242.210000001</v>
      </c>
      <c r="H26" s="70">
        <v>399</v>
      </c>
    </row>
    <row r="27" spans="1:8" s="65" customFormat="1" outlineLevel="2" x14ac:dyDescent="0.2">
      <c r="A27" s="71"/>
      <c r="B27" s="66" t="s">
        <v>2316</v>
      </c>
      <c r="C27" s="67">
        <v>12698627.779999999</v>
      </c>
      <c r="D27" s="68">
        <v>451</v>
      </c>
      <c r="E27" s="67">
        <v>-873891.49</v>
      </c>
      <c r="F27" s="68">
        <v>-34</v>
      </c>
      <c r="G27" s="69">
        <v>11824736.289999999</v>
      </c>
      <c r="H27" s="70">
        <v>417</v>
      </c>
    </row>
    <row r="28" spans="1:8" s="65" customFormat="1" outlineLevel="2" x14ac:dyDescent="0.2">
      <c r="A28" s="71"/>
      <c r="B28" s="66" t="s">
        <v>2317</v>
      </c>
      <c r="C28" s="67">
        <v>12698625.5</v>
      </c>
      <c r="D28" s="68">
        <v>447</v>
      </c>
      <c r="E28" s="67"/>
      <c r="F28" s="68"/>
      <c r="G28" s="69">
        <v>12698625.5</v>
      </c>
      <c r="H28" s="70">
        <v>447</v>
      </c>
    </row>
    <row r="29" spans="1:8" x14ac:dyDescent="0.2">
      <c r="A29" s="61" t="s">
        <v>144</v>
      </c>
      <c r="B29" s="61" t="s">
        <v>145</v>
      </c>
      <c r="C29" s="62">
        <v>7043165.04</v>
      </c>
      <c r="D29" s="63">
        <v>274</v>
      </c>
      <c r="E29" s="62">
        <v>-399464</v>
      </c>
      <c r="F29" s="63">
        <v>-18</v>
      </c>
      <c r="G29" s="62">
        <v>6643701.04</v>
      </c>
      <c r="H29" s="63">
        <v>256</v>
      </c>
    </row>
    <row r="30" spans="1:8" s="65" customFormat="1" outlineLevel="2" x14ac:dyDescent="0.2">
      <c r="A30" s="71"/>
      <c r="B30" s="66" t="s">
        <v>2316</v>
      </c>
      <c r="C30" s="67">
        <v>3521583.52</v>
      </c>
      <c r="D30" s="68">
        <v>139</v>
      </c>
      <c r="E30" s="67">
        <v>-399464</v>
      </c>
      <c r="F30" s="68">
        <v>-18</v>
      </c>
      <c r="G30" s="69">
        <v>3122119.52</v>
      </c>
      <c r="H30" s="70">
        <v>121</v>
      </c>
    </row>
    <row r="31" spans="1:8" s="65" customFormat="1" outlineLevel="2" x14ac:dyDescent="0.2">
      <c r="A31" s="71"/>
      <c r="B31" s="66" t="s">
        <v>2317</v>
      </c>
      <c r="C31" s="67">
        <v>3521581.52</v>
      </c>
      <c r="D31" s="68">
        <v>135</v>
      </c>
      <c r="E31" s="67"/>
      <c r="F31" s="68"/>
      <c r="G31" s="69">
        <v>3521581.52</v>
      </c>
      <c r="H31" s="70">
        <v>135</v>
      </c>
    </row>
    <row r="32" spans="1:8" x14ac:dyDescent="0.2">
      <c r="A32" s="61" t="s">
        <v>157</v>
      </c>
      <c r="B32" s="61" t="s">
        <v>158</v>
      </c>
      <c r="C32" s="62">
        <v>567574.6</v>
      </c>
      <c r="D32" s="63">
        <v>20</v>
      </c>
      <c r="E32" s="62">
        <v>297882.05</v>
      </c>
      <c r="F32" s="63">
        <v>13</v>
      </c>
      <c r="G32" s="62">
        <v>865456.65</v>
      </c>
      <c r="H32" s="63">
        <v>33</v>
      </c>
    </row>
    <row r="33" spans="1:8" s="65" customFormat="1" outlineLevel="2" x14ac:dyDescent="0.2">
      <c r="A33" s="71"/>
      <c r="B33" s="66" t="s">
        <v>2315</v>
      </c>
      <c r="C33" s="67">
        <v>277819.52000000002</v>
      </c>
      <c r="D33" s="68">
        <v>11</v>
      </c>
      <c r="E33" s="67"/>
      <c r="F33" s="68"/>
      <c r="G33" s="69">
        <v>277819.52000000002</v>
      </c>
      <c r="H33" s="70">
        <v>11</v>
      </c>
    </row>
    <row r="34" spans="1:8" s="65" customFormat="1" outlineLevel="2" x14ac:dyDescent="0.2">
      <c r="A34" s="71"/>
      <c r="B34" s="66" t="s">
        <v>2316</v>
      </c>
      <c r="C34" s="67">
        <v>132248.54999999999</v>
      </c>
      <c r="D34" s="68">
        <v>4</v>
      </c>
      <c r="E34" s="67">
        <v>297882.05</v>
      </c>
      <c r="F34" s="68">
        <v>13</v>
      </c>
      <c r="G34" s="69">
        <v>430130.6</v>
      </c>
      <c r="H34" s="70">
        <v>17</v>
      </c>
    </row>
    <row r="35" spans="1:8" s="65" customFormat="1" outlineLevel="2" x14ac:dyDescent="0.2">
      <c r="A35" s="71"/>
      <c r="B35" s="66" t="s">
        <v>2317</v>
      </c>
      <c r="C35" s="67">
        <v>157506.53</v>
      </c>
      <c r="D35" s="68">
        <v>5</v>
      </c>
      <c r="E35" s="67"/>
      <c r="F35" s="68"/>
      <c r="G35" s="69">
        <v>157506.53</v>
      </c>
      <c r="H35" s="70">
        <v>5</v>
      </c>
    </row>
    <row r="36" spans="1:8" x14ac:dyDescent="0.2">
      <c r="A36" s="61" t="s">
        <v>170</v>
      </c>
      <c r="B36" s="61" t="s">
        <v>171</v>
      </c>
      <c r="C36" s="62">
        <v>71223</v>
      </c>
      <c r="D36" s="63">
        <v>3</v>
      </c>
      <c r="E36" s="62">
        <v>-22730.87</v>
      </c>
      <c r="F36" s="63">
        <v>-1</v>
      </c>
      <c r="G36" s="62">
        <v>48492.13</v>
      </c>
      <c r="H36" s="63">
        <v>2</v>
      </c>
    </row>
    <row r="37" spans="1:8" s="65" customFormat="1" ht="13.5" customHeight="1" outlineLevel="2" x14ac:dyDescent="0.2">
      <c r="A37" s="71"/>
      <c r="B37" s="66" t="s">
        <v>2314</v>
      </c>
      <c r="C37" s="67">
        <v>71223</v>
      </c>
      <c r="D37" s="68">
        <v>3</v>
      </c>
      <c r="E37" s="67">
        <v>-47482.06</v>
      </c>
      <c r="F37" s="68">
        <v>-2</v>
      </c>
      <c r="G37" s="69">
        <v>23740.94</v>
      </c>
      <c r="H37" s="70">
        <v>1</v>
      </c>
    </row>
    <row r="38" spans="1:8" s="65" customFormat="1" outlineLevel="2" x14ac:dyDescent="0.2">
      <c r="A38" s="71"/>
      <c r="B38" s="66" t="s">
        <v>2316</v>
      </c>
      <c r="C38" s="111"/>
      <c r="D38" s="68"/>
      <c r="E38" s="67">
        <v>24751.19</v>
      </c>
      <c r="F38" s="68">
        <v>1</v>
      </c>
      <c r="G38" s="69">
        <v>24751.19</v>
      </c>
      <c r="H38" s="70">
        <v>1</v>
      </c>
    </row>
    <row r="39" spans="1:8" x14ac:dyDescent="0.2">
      <c r="A39" s="61" t="s">
        <v>196</v>
      </c>
      <c r="B39" s="61" t="s">
        <v>197</v>
      </c>
      <c r="C39" s="62">
        <v>402248.31</v>
      </c>
      <c r="D39" s="63">
        <v>16</v>
      </c>
      <c r="E39" s="62">
        <v>-90755.05</v>
      </c>
      <c r="F39" s="63">
        <v>-4</v>
      </c>
      <c r="G39" s="62">
        <v>311493.26</v>
      </c>
      <c r="H39" s="63">
        <v>12</v>
      </c>
    </row>
    <row r="40" spans="1:8" s="65" customFormat="1" outlineLevel="2" x14ac:dyDescent="0.2">
      <c r="A40" s="71"/>
      <c r="B40" s="66" t="s">
        <v>2314</v>
      </c>
      <c r="C40" s="67">
        <v>72233.070000000007</v>
      </c>
      <c r="D40" s="68">
        <v>3</v>
      </c>
      <c r="E40" s="67"/>
      <c r="F40" s="68"/>
      <c r="G40" s="69">
        <v>72233.070000000007</v>
      </c>
      <c r="H40" s="70">
        <v>3</v>
      </c>
    </row>
    <row r="41" spans="1:8" s="65" customFormat="1" outlineLevel="2" x14ac:dyDescent="0.2">
      <c r="A41" s="71"/>
      <c r="B41" s="66" t="s">
        <v>2315</v>
      </c>
      <c r="C41" s="67">
        <v>49502.38</v>
      </c>
      <c r="D41" s="68">
        <v>2</v>
      </c>
      <c r="E41" s="67"/>
      <c r="F41" s="68"/>
      <c r="G41" s="69">
        <v>49502.38</v>
      </c>
      <c r="H41" s="70">
        <v>2</v>
      </c>
    </row>
    <row r="42" spans="1:8" s="65" customFormat="1" outlineLevel="2" x14ac:dyDescent="0.2">
      <c r="A42" s="71"/>
      <c r="B42" s="66" t="s">
        <v>2316</v>
      </c>
      <c r="C42" s="67">
        <v>140257.43</v>
      </c>
      <c r="D42" s="68">
        <v>6</v>
      </c>
      <c r="E42" s="67">
        <v>-90755.05</v>
      </c>
      <c r="F42" s="68">
        <v>-4</v>
      </c>
      <c r="G42" s="69">
        <v>49502.38</v>
      </c>
      <c r="H42" s="70">
        <v>2</v>
      </c>
    </row>
    <row r="43" spans="1:8" s="65" customFormat="1" outlineLevel="2" x14ac:dyDescent="0.2">
      <c r="A43" s="71"/>
      <c r="B43" s="66" t="s">
        <v>2317</v>
      </c>
      <c r="C43" s="67">
        <v>140255.43</v>
      </c>
      <c r="D43" s="68">
        <v>5</v>
      </c>
      <c r="E43" s="67"/>
      <c r="F43" s="68"/>
      <c r="G43" s="69">
        <v>140255.43</v>
      </c>
      <c r="H43" s="70">
        <v>5</v>
      </c>
    </row>
    <row r="44" spans="1:8" x14ac:dyDescent="0.2">
      <c r="A44" s="61" t="s">
        <v>209</v>
      </c>
      <c r="B44" s="61" t="s">
        <v>210</v>
      </c>
      <c r="C44" s="62">
        <v>172247.43</v>
      </c>
      <c r="D44" s="63">
        <v>7</v>
      </c>
      <c r="E44" s="62">
        <v>-74254.25</v>
      </c>
      <c r="F44" s="63">
        <v>-3</v>
      </c>
      <c r="G44" s="62">
        <v>97993.18</v>
      </c>
      <c r="H44" s="63">
        <v>4</v>
      </c>
    </row>
    <row r="45" spans="1:8" s="65" customFormat="1" outlineLevel="2" x14ac:dyDescent="0.2">
      <c r="A45" s="71"/>
      <c r="B45" s="66" t="s">
        <v>2314</v>
      </c>
      <c r="C45" s="67">
        <v>23740.94</v>
      </c>
      <c r="D45" s="68">
        <v>1</v>
      </c>
      <c r="E45" s="67"/>
      <c r="F45" s="68"/>
      <c r="G45" s="69">
        <v>23740.94</v>
      </c>
      <c r="H45" s="70">
        <v>1</v>
      </c>
    </row>
    <row r="46" spans="1:8" s="65" customFormat="1" outlineLevel="2" x14ac:dyDescent="0.2">
      <c r="A46" s="71"/>
      <c r="B46" s="66" t="s">
        <v>2316</v>
      </c>
      <c r="C46" s="67">
        <v>74254.25</v>
      </c>
      <c r="D46" s="68">
        <v>3</v>
      </c>
      <c r="E46" s="67">
        <v>-74254.25</v>
      </c>
      <c r="F46" s="68">
        <v>-3</v>
      </c>
      <c r="G46" s="69">
        <v>0</v>
      </c>
      <c r="H46" s="70">
        <v>0</v>
      </c>
    </row>
    <row r="47" spans="1:8" s="65" customFormat="1" outlineLevel="2" x14ac:dyDescent="0.2">
      <c r="A47" s="71"/>
      <c r="B47" s="66" t="s">
        <v>2317</v>
      </c>
      <c r="C47" s="67">
        <v>74252.240000000005</v>
      </c>
      <c r="D47" s="68">
        <v>3</v>
      </c>
      <c r="E47" s="67"/>
      <c r="F47" s="68"/>
      <c r="G47" s="69">
        <v>74252.240000000005</v>
      </c>
      <c r="H47" s="70">
        <v>3</v>
      </c>
    </row>
    <row r="48" spans="1:8" ht="22.5" x14ac:dyDescent="0.2">
      <c r="A48" s="61" t="s">
        <v>222</v>
      </c>
      <c r="B48" s="61" t="s">
        <v>223</v>
      </c>
      <c r="C48" s="62">
        <v>2835601.48</v>
      </c>
      <c r="D48" s="63">
        <v>113</v>
      </c>
      <c r="E48" s="62">
        <v>-88751.37</v>
      </c>
      <c r="F48" s="63">
        <v>-4</v>
      </c>
      <c r="G48" s="62">
        <v>2746850.11</v>
      </c>
      <c r="H48" s="63">
        <v>109</v>
      </c>
    </row>
    <row r="49" spans="1:8" s="65" customFormat="1" outlineLevel="2" x14ac:dyDescent="0.2">
      <c r="A49" s="71"/>
      <c r="B49" s="66" t="s">
        <v>2315</v>
      </c>
      <c r="C49" s="67">
        <v>835004.88</v>
      </c>
      <c r="D49" s="68">
        <v>33</v>
      </c>
      <c r="E49" s="67"/>
      <c r="F49" s="68"/>
      <c r="G49" s="69">
        <v>835004.88</v>
      </c>
      <c r="H49" s="70">
        <v>33</v>
      </c>
    </row>
    <row r="50" spans="1:8" s="65" customFormat="1" outlineLevel="2" x14ac:dyDescent="0.2">
      <c r="A50" s="71"/>
      <c r="B50" s="66" t="s">
        <v>2316</v>
      </c>
      <c r="C50" s="67">
        <v>1000298.37</v>
      </c>
      <c r="D50" s="68">
        <v>40</v>
      </c>
      <c r="E50" s="67">
        <v>-88751.37</v>
      </c>
      <c r="F50" s="68">
        <v>-4</v>
      </c>
      <c r="G50" s="69">
        <v>911547</v>
      </c>
      <c r="H50" s="70">
        <v>36</v>
      </c>
    </row>
    <row r="51" spans="1:8" s="65" customFormat="1" outlineLevel="2" x14ac:dyDescent="0.2">
      <c r="A51" s="71"/>
      <c r="B51" s="66" t="s">
        <v>2317</v>
      </c>
      <c r="C51" s="67">
        <v>1000298.23</v>
      </c>
      <c r="D51" s="68">
        <v>40</v>
      </c>
      <c r="E51" s="67"/>
      <c r="F51" s="68"/>
      <c r="G51" s="69">
        <v>1000298.23</v>
      </c>
      <c r="H51" s="70">
        <v>40</v>
      </c>
    </row>
    <row r="52" spans="1:8" x14ac:dyDescent="0.2">
      <c r="A52" s="61" t="s">
        <v>261</v>
      </c>
      <c r="B52" s="61" t="s">
        <v>262</v>
      </c>
      <c r="C52" s="62">
        <v>1806904.92</v>
      </c>
      <c r="D52" s="63">
        <v>76</v>
      </c>
      <c r="E52" s="62">
        <v>-126650.72</v>
      </c>
      <c r="F52" s="63">
        <v>-9</v>
      </c>
      <c r="G52" s="62">
        <v>1680254.2</v>
      </c>
      <c r="H52" s="63">
        <v>67</v>
      </c>
    </row>
    <row r="53" spans="1:8" s="65" customFormat="1" outlineLevel="2" x14ac:dyDescent="0.2">
      <c r="A53" s="71"/>
      <c r="B53" s="66" t="s">
        <v>2314</v>
      </c>
      <c r="C53" s="67">
        <v>458104</v>
      </c>
      <c r="D53" s="68">
        <v>20</v>
      </c>
      <c r="E53" s="67">
        <v>-3995.39</v>
      </c>
      <c r="F53" s="68">
        <v>-1</v>
      </c>
      <c r="G53" s="69">
        <v>454108.61</v>
      </c>
      <c r="H53" s="70">
        <v>19</v>
      </c>
    </row>
    <row r="54" spans="1:8" s="65" customFormat="1" outlineLevel="2" x14ac:dyDescent="0.2">
      <c r="A54" s="71"/>
      <c r="B54" s="66" t="s">
        <v>2315</v>
      </c>
      <c r="C54" s="67">
        <v>432595.92</v>
      </c>
      <c r="D54" s="68">
        <v>19</v>
      </c>
      <c r="E54" s="67">
        <v>-36576.879999999997</v>
      </c>
      <c r="F54" s="68">
        <v>-3</v>
      </c>
      <c r="G54" s="69">
        <v>396019.04</v>
      </c>
      <c r="H54" s="70">
        <v>16</v>
      </c>
    </row>
    <row r="55" spans="1:8" s="65" customFormat="1" outlineLevel="2" x14ac:dyDescent="0.2">
      <c r="A55" s="71"/>
      <c r="B55" s="66" t="s">
        <v>2316</v>
      </c>
      <c r="C55" s="67">
        <v>458104</v>
      </c>
      <c r="D55" s="68">
        <v>20</v>
      </c>
      <c r="E55" s="67">
        <v>-86078.45</v>
      </c>
      <c r="F55" s="68">
        <v>-5</v>
      </c>
      <c r="G55" s="69">
        <v>372025.55</v>
      </c>
      <c r="H55" s="70">
        <v>15</v>
      </c>
    </row>
    <row r="56" spans="1:8" s="65" customFormat="1" outlineLevel="2" x14ac:dyDescent="0.2">
      <c r="A56" s="71"/>
      <c r="B56" s="66" t="s">
        <v>2317</v>
      </c>
      <c r="C56" s="67">
        <v>458101</v>
      </c>
      <c r="D56" s="68">
        <v>17</v>
      </c>
      <c r="E56" s="67"/>
      <c r="F56" s="68"/>
      <c r="G56" s="69">
        <v>458101</v>
      </c>
      <c r="H56" s="70">
        <v>17</v>
      </c>
    </row>
    <row r="57" spans="1:8" x14ac:dyDescent="0.2">
      <c r="A57" s="61" t="s">
        <v>274</v>
      </c>
      <c r="B57" s="61" t="s">
        <v>275</v>
      </c>
      <c r="C57" s="62">
        <v>71223</v>
      </c>
      <c r="D57" s="63">
        <v>3</v>
      </c>
      <c r="E57" s="62">
        <v>-21720.62</v>
      </c>
      <c r="F57" s="63">
        <v>-1</v>
      </c>
      <c r="G57" s="62">
        <v>49502.38</v>
      </c>
      <c r="H57" s="63">
        <v>2</v>
      </c>
    </row>
    <row r="58" spans="1:8" s="65" customFormat="1" outlineLevel="2" x14ac:dyDescent="0.2">
      <c r="A58" s="71"/>
      <c r="B58" s="66" t="s">
        <v>2314</v>
      </c>
      <c r="C58" s="67">
        <v>71223</v>
      </c>
      <c r="D58" s="68">
        <v>3</v>
      </c>
      <c r="E58" s="67">
        <v>-71223</v>
      </c>
      <c r="F58" s="68">
        <v>-3</v>
      </c>
      <c r="G58" s="69">
        <v>0</v>
      </c>
      <c r="H58" s="70">
        <v>0</v>
      </c>
    </row>
    <row r="59" spans="1:8" s="65" customFormat="1" outlineLevel="2" x14ac:dyDescent="0.2">
      <c r="A59" s="71"/>
      <c r="B59" s="66" t="s">
        <v>2315</v>
      </c>
      <c r="C59" s="111"/>
      <c r="D59" s="68"/>
      <c r="E59" s="67">
        <v>24751.19</v>
      </c>
      <c r="F59" s="68">
        <v>1</v>
      </c>
      <c r="G59" s="69">
        <v>24751.19</v>
      </c>
      <c r="H59" s="70">
        <v>1</v>
      </c>
    </row>
    <row r="60" spans="1:8" s="65" customFormat="1" outlineLevel="2" x14ac:dyDescent="0.2">
      <c r="A60" s="71"/>
      <c r="B60" s="66" t="s">
        <v>2316</v>
      </c>
      <c r="C60" s="111"/>
      <c r="D60" s="68"/>
      <c r="E60" s="67">
        <v>24751.19</v>
      </c>
      <c r="F60" s="68">
        <v>1</v>
      </c>
      <c r="G60" s="69">
        <v>24751.19</v>
      </c>
      <c r="H60" s="70">
        <v>1</v>
      </c>
    </row>
    <row r="61" spans="1:8" x14ac:dyDescent="0.2">
      <c r="A61" s="61" t="s">
        <v>287</v>
      </c>
      <c r="B61" s="61" t="s">
        <v>288</v>
      </c>
      <c r="C61" s="62">
        <v>2307603.02</v>
      </c>
      <c r="D61" s="63">
        <v>90</v>
      </c>
      <c r="E61" s="62">
        <v>383739.48</v>
      </c>
      <c r="F61" s="63">
        <v>15</v>
      </c>
      <c r="G61" s="62">
        <v>2691342.5</v>
      </c>
      <c r="H61" s="63">
        <v>105</v>
      </c>
    </row>
    <row r="62" spans="1:8" s="65" customFormat="1" outlineLevel="2" x14ac:dyDescent="0.2">
      <c r="A62" s="71"/>
      <c r="B62" s="66" t="s">
        <v>2314</v>
      </c>
      <c r="C62" s="67">
        <v>405647.42</v>
      </c>
      <c r="D62" s="68">
        <v>15</v>
      </c>
      <c r="E62" s="67"/>
      <c r="F62" s="68"/>
      <c r="G62" s="69">
        <v>405647.42</v>
      </c>
      <c r="H62" s="70">
        <v>15</v>
      </c>
    </row>
    <row r="63" spans="1:8" s="65" customFormat="1" outlineLevel="2" x14ac:dyDescent="0.2">
      <c r="A63" s="71"/>
      <c r="B63" s="66" t="s">
        <v>2315</v>
      </c>
      <c r="C63" s="67">
        <v>633986.19999999995</v>
      </c>
      <c r="D63" s="68">
        <v>25</v>
      </c>
      <c r="E63" s="67"/>
      <c r="F63" s="68"/>
      <c r="G63" s="69">
        <v>633986.19999999995</v>
      </c>
      <c r="H63" s="70">
        <v>25</v>
      </c>
    </row>
    <row r="64" spans="1:8" s="65" customFormat="1" outlineLevel="2" x14ac:dyDescent="0.2">
      <c r="A64" s="71"/>
      <c r="B64" s="66" t="s">
        <v>2316</v>
      </c>
      <c r="C64" s="67">
        <v>633986.19999999995</v>
      </c>
      <c r="D64" s="68">
        <v>25</v>
      </c>
      <c r="E64" s="67">
        <v>383739.48</v>
      </c>
      <c r="F64" s="68">
        <v>15</v>
      </c>
      <c r="G64" s="69">
        <v>1017725.68</v>
      </c>
      <c r="H64" s="70">
        <v>40</v>
      </c>
    </row>
    <row r="65" spans="1:8" s="65" customFormat="1" outlineLevel="2" x14ac:dyDescent="0.2">
      <c r="A65" s="71"/>
      <c r="B65" s="66" t="s">
        <v>2317</v>
      </c>
      <c r="C65" s="67">
        <v>633983.19999999995</v>
      </c>
      <c r="D65" s="68">
        <v>25</v>
      </c>
      <c r="E65" s="67"/>
      <c r="F65" s="68"/>
      <c r="G65" s="69">
        <v>633983.19999999995</v>
      </c>
      <c r="H65" s="70">
        <v>25</v>
      </c>
    </row>
    <row r="66" spans="1:8" x14ac:dyDescent="0.2">
      <c r="A66" s="61" t="s">
        <v>311</v>
      </c>
      <c r="B66" s="61" t="s">
        <v>312</v>
      </c>
      <c r="C66" s="62">
        <v>25256.32</v>
      </c>
      <c r="D66" s="63">
        <v>1</v>
      </c>
      <c r="E66" s="62">
        <v>-25256.32</v>
      </c>
      <c r="F66" s="63">
        <v>-1</v>
      </c>
      <c r="G66" s="62">
        <v>0</v>
      </c>
      <c r="H66" s="63">
        <v>0</v>
      </c>
    </row>
    <row r="67" spans="1:8" s="65" customFormat="1" outlineLevel="2" x14ac:dyDescent="0.2">
      <c r="A67" s="71"/>
      <c r="B67" s="66" t="s">
        <v>2315</v>
      </c>
      <c r="C67" s="67">
        <v>25256.32</v>
      </c>
      <c r="D67" s="68">
        <v>1</v>
      </c>
      <c r="E67" s="67">
        <v>-25256.32</v>
      </c>
      <c r="F67" s="68">
        <v>-1</v>
      </c>
      <c r="G67" s="69">
        <v>0</v>
      </c>
      <c r="H67" s="70">
        <v>0</v>
      </c>
    </row>
    <row r="68" spans="1:8" x14ac:dyDescent="0.2">
      <c r="A68" s="61" t="s">
        <v>324</v>
      </c>
      <c r="B68" s="61" t="s">
        <v>325</v>
      </c>
      <c r="C68" s="62">
        <v>817751.88</v>
      </c>
      <c r="D68" s="63">
        <v>33</v>
      </c>
      <c r="E68" s="62">
        <v>244402.48</v>
      </c>
      <c r="F68" s="63">
        <v>10</v>
      </c>
      <c r="G68" s="62">
        <v>1062154.3600000001</v>
      </c>
      <c r="H68" s="63">
        <v>43</v>
      </c>
    </row>
    <row r="69" spans="1:8" s="65" customFormat="1" outlineLevel="2" x14ac:dyDescent="0.2">
      <c r="A69" s="71"/>
      <c r="B69" s="66" t="s">
        <v>2314</v>
      </c>
      <c r="C69" s="67">
        <v>193731.44</v>
      </c>
      <c r="D69" s="68">
        <v>8</v>
      </c>
      <c r="E69" s="67"/>
      <c r="F69" s="68"/>
      <c r="G69" s="69">
        <v>193731.44</v>
      </c>
      <c r="H69" s="70">
        <v>8</v>
      </c>
    </row>
    <row r="70" spans="1:8" s="65" customFormat="1" outlineLevel="2" x14ac:dyDescent="0.2">
      <c r="A70" s="71"/>
      <c r="B70" s="66" t="s">
        <v>2315</v>
      </c>
      <c r="C70" s="67">
        <v>252563.20000000001</v>
      </c>
      <c r="D70" s="68">
        <v>10</v>
      </c>
      <c r="E70" s="67"/>
      <c r="F70" s="68"/>
      <c r="G70" s="69">
        <v>252563.20000000001</v>
      </c>
      <c r="H70" s="70">
        <v>10</v>
      </c>
    </row>
    <row r="71" spans="1:8" s="65" customFormat="1" outlineLevel="2" x14ac:dyDescent="0.2">
      <c r="A71" s="71"/>
      <c r="B71" s="66" t="s">
        <v>2316</v>
      </c>
      <c r="C71" s="67">
        <v>185728.12</v>
      </c>
      <c r="D71" s="68">
        <v>7</v>
      </c>
      <c r="E71" s="67">
        <v>244402.48</v>
      </c>
      <c r="F71" s="68">
        <v>10</v>
      </c>
      <c r="G71" s="69">
        <v>430130.6</v>
      </c>
      <c r="H71" s="70">
        <v>17</v>
      </c>
    </row>
    <row r="72" spans="1:8" s="65" customFormat="1" outlineLevel="2" x14ac:dyDescent="0.2">
      <c r="A72" s="71"/>
      <c r="B72" s="66" t="s">
        <v>2317</v>
      </c>
      <c r="C72" s="67">
        <v>185729.12</v>
      </c>
      <c r="D72" s="68">
        <v>8</v>
      </c>
      <c r="E72" s="67"/>
      <c r="F72" s="68"/>
      <c r="G72" s="69">
        <v>185729.12</v>
      </c>
      <c r="H72" s="70">
        <v>8</v>
      </c>
    </row>
    <row r="73" spans="1:8" x14ac:dyDescent="0.2">
      <c r="A73" s="61" t="s">
        <v>337</v>
      </c>
      <c r="B73" s="61" t="s">
        <v>338</v>
      </c>
      <c r="C73" s="62">
        <v>71223</v>
      </c>
      <c r="D73" s="63">
        <v>3</v>
      </c>
      <c r="E73" s="62">
        <v>3030.58</v>
      </c>
      <c r="F73" s="63">
        <v>0</v>
      </c>
      <c r="G73" s="62">
        <v>74253.58</v>
      </c>
      <c r="H73" s="63">
        <v>3</v>
      </c>
    </row>
    <row r="74" spans="1:8" s="65" customFormat="1" outlineLevel="2" x14ac:dyDescent="0.2">
      <c r="A74" s="71"/>
      <c r="B74" s="66" t="s">
        <v>2314</v>
      </c>
      <c r="C74" s="67">
        <v>71223</v>
      </c>
      <c r="D74" s="68">
        <v>3</v>
      </c>
      <c r="E74" s="67">
        <v>-47482.06</v>
      </c>
      <c r="F74" s="68">
        <v>-2</v>
      </c>
      <c r="G74" s="69">
        <v>23740.94</v>
      </c>
      <c r="H74" s="70">
        <v>1</v>
      </c>
    </row>
    <row r="75" spans="1:8" s="65" customFormat="1" outlineLevel="2" x14ac:dyDescent="0.2">
      <c r="A75" s="71"/>
      <c r="B75" s="66" t="s">
        <v>2316</v>
      </c>
      <c r="C75" s="111"/>
      <c r="D75" s="68"/>
      <c r="E75" s="67">
        <v>50512.639999999999</v>
      </c>
      <c r="F75" s="68">
        <v>2</v>
      </c>
      <c r="G75" s="69">
        <v>50512.639999999999</v>
      </c>
      <c r="H75" s="70">
        <v>2</v>
      </c>
    </row>
    <row r="76" spans="1:8" x14ac:dyDescent="0.2">
      <c r="A76" s="61" t="s">
        <v>363</v>
      </c>
      <c r="B76" s="61" t="s">
        <v>364</v>
      </c>
      <c r="C76" s="62">
        <v>494013.61</v>
      </c>
      <c r="D76" s="63">
        <v>20</v>
      </c>
      <c r="E76" s="62">
        <v>-61766.89</v>
      </c>
      <c r="F76" s="64">
        <v>-4</v>
      </c>
      <c r="G76" s="62">
        <v>432246.72</v>
      </c>
      <c r="H76" s="63">
        <v>16</v>
      </c>
    </row>
    <row r="77" spans="1:8" s="65" customFormat="1" outlineLevel="2" x14ac:dyDescent="0.2">
      <c r="A77" s="71"/>
      <c r="B77" s="66" t="s">
        <v>2314</v>
      </c>
      <c r="C77" s="67">
        <v>73243.320000000007</v>
      </c>
      <c r="D77" s="68">
        <v>3</v>
      </c>
      <c r="E77" s="67"/>
      <c r="F77" s="68"/>
      <c r="G77" s="69">
        <v>73243.320000000007</v>
      </c>
      <c r="H77" s="70">
        <v>3</v>
      </c>
    </row>
    <row r="78" spans="1:8" s="65" customFormat="1" outlineLevel="2" x14ac:dyDescent="0.2">
      <c r="A78" s="71"/>
      <c r="B78" s="66" t="s">
        <v>2315</v>
      </c>
      <c r="C78" s="67">
        <v>149798.32</v>
      </c>
      <c r="D78" s="68">
        <v>7</v>
      </c>
      <c r="E78" s="67">
        <v>-75544.75</v>
      </c>
      <c r="F78" s="68">
        <v>-4</v>
      </c>
      <c r="G78" s="69">
        <v>74253.570000000007</v>
      </c>
      <c r="H78" s="70">
        <v>3</v>
      </c>
    </row>
    <row r="79" spans="1:8" s="65" customFormat="1" outlineLevel="2" x14ac:dyDescent="0.2">
      <c r="A79" s="71"/>
      <c r="B79" s="66" t="s">
        <v>2316</v>
      </c>
      <c r="C79" s="67">
        <v>135486.98000000001</v>
      </c>
      <c r="D79" s="68">
        <v>6</v>
      </c>
      <c r="E79" s="67">
        <v>13777.86</v>
      </c>
      <c r="F79" s="68">
        <v>0</v>
      </c>
      <c r="G79" s="69">
        <v>149264.84</v>
      </c>
      <c r="H79" s="70">
        <v>6</v>
      </c>
    </row>
    <row r="80" spans="1:8" s="65" customFormat="1" outlineLevel="2" x14ac:dyDescent="0.2">
      <c r="A80" s="71"/>
      <c r="B80" s="66" t="s">
        <v>2317</v>
      </c>
      <c r="C80" s="67">
        <v>135484.99</v>
      </c>
      <c r="D80" s="68">
        <v>4</v>
      </c>
      <c r="E80" s="67"/>
      <c r="F80" s="68"/>
      <c r="G80" s="69">
        <v>135484.99</v>
      </c>
      <c r="H80" s="70">
        <v>4</v>
      </c>
    </row>
    <row r="81" spans="1:8" x14ac:dyDescent="0.2">
      <c r="A81" s="61" t="s">
        <v>376</v>
      </c>
      <c r="B81" s="61" t="s">
        <v>377</v>
      </c>
      <c r="C81" s="62">
        <v>304253.11</v>
      </c>
      <c r="D81" s="63">
        <v>12</v>
      </c>
      <c r="E81" s="62">
        <v>20589.43</v>
      </c>
      <c r="F81" s="63">
        <v>2</v>
      </c>
      <c r="G81" s="62">
        <v>324842.53999999998</v>
      </c>
      <c r="H81" s="63">
        <v>14</v>
      </c>
    </row>
    <row r="82" spans="1:8" s="65" customFormat="1" outlineLevel="2" x14ac:dyDescent="0.2">
      <c r="A82" s="71"/>
      <c r="B82" s="66" t="s">
        <v>2314</v>
      </c>
      <c r="C82" s="67">
        <v>48492.13</v>
      </c>
      <c r="D82" s="68">
        <v>2</v>
      </c>
      <c r="E82" s="67"/>
      <c r="F82" s="68"/>
      <c r="G82" s="69">
        <v>48492.13</v>
      </c>
      <c r="H82" s="70">
        <v>2</v>
      </c>
    </row>
    <row r="83" spans="1:8" s="65" customFormat="1" outlineLevel="2" x14ac:dyDescent="0.2">
      <c r="A83" s="71"/>
      <c r="B83" s="66" t="s">
        <v>2315</v>
      </c>
      <c r="C83" s="67">
        <v>123755.95</v>
      </c>
      <c r="D83" s="68">
        <v>5</v>
      </c>
      <c r="E83" s="67"/>
      <c r="F83" s="68"/>
      <c r="G83" s="69">
        <v>123755.95</v>
      </c>
      <c r="H83" s="70">
        <v>5</v>
      </c>
    </row>
    <row r="84" spans="1:8" s="65" customFormat="1" outlineLevel="2" x14ac:dyDescent="0.2">
      <c r="A84" s="71"/>
      <c r="B84" s="66" t="s">
        <v>2316</v>
      </c>
      <c r="C84" s="67">
        <v>103166.52</v>
      </c>
      <c r="D84" s="68">
        <v>3</v>
      </c>
      <c r="E84" s="67">
        <v>20589.43</v>
      </c>
      <c r="F84" s="68">
        <v>2</v>
      </c>
      <c r="G84" s="69">
        <v>123755.95</v>
      </c>
      <c r="H84" s="70">
        <v>5</v>
      </c>
    </row>
    <row r="85" spans="1:8" s="65" customFormat="1" outlineLevel="2" x14ac:dyDescent="0.2">
      <c r="A85" s="71"/>
      <c r="B85" s="66" t="s">
        <v>2317</v>
      </c>
      <c r="C85" s="67">
        <v>28838.51</v>
      </c>
      <c r="D85" s="68">
        <v>2</v>
      </c>
      <c r="E85" s="67"/>
      <c r="F85" s="68"/>
      <c r="G85" s="69">
        <v>28838.51</v>
      </c>
      <c r="H85" s="70">
        <v>2</v>
      </c>
    </row>
    <row r="86" spans="1:8" x14ac:dyDescent="0.2">
      <c r="A86" s="61" t="s">
        <v>402</v>
      </c>
      <c r="B86" s="61" t="s">
        <v>403</v>
      </c>
      <c r="C86" s="62">
        <v>714110</v>
      </c>
      <c r="D86" s="63">
        <v>30</v>
      </c>
      <c r="E86" s="62">
        <v>5587.63</v>
      </c>
      <c r="F86" s="63">
        <v>0</v>
      </c>
      <c r="G86" s="62">
        <v>719697.63</v>
      </c>
      <c r="H86" s="63">
        <v>30</v>
      </c>
    </row>
    <row r="87" spans="1:8" s="65" customFormat="1" outlineLevel="2" x14ac:dyDescent="0.2">
      <c r="A87" s="71"/>
      <c r="B87" s="66" t="s">
        <v>2314</v>
      </c>
      <c r="C87" s="67">
        <v>267877</v>
      </c>
      <c r="D87" s="68">
        <v>11</v>
      </c>
      <c r="E87" s="67">
        <v>-0.21</v>
      </c>
      <c r="F87" s="68">
        <v>0</v>
      </c>
      <c r="G87" s="69">
        <v>267876.78999999998</v>
      </c>
      <c r="H87" s="70">
        <v>11</v>
      </c>
    </row>
    <row r="88" spans="1:8" s="65" customFormat="1" outlineLevel="2" x14ac:dyDescent="0.2">
      <c r="A88" s="71"/>
      <c r="B88" s="66" t="s">
        <v>2315</v>
      </c>
      <c r="C88" s="67">
        <v>148744</v>
      </c>
      <c r="D88" s="68">
        <v>6</v>
      </c>
      <c r="E88" s="67">
        <v>-98231.360000000001</v>
      </c>
      <c r="F88" s="68">
        <v>-4</v>
      </c>
      <c r="G88" s="69">
        <v>50512.639999999999</v>
      </c>
      <c r="H88" s="70">
        <v>2</v>
      </c>
    </row>
    <row r="89" spans="1:8" s="65" customFormat="1" outlineLevel="2" x14ac:dyDescent="0.2">
      <c r="A89" s="71"/>
      <c r="B89" s="66" t="s">
        <v>2316</v>
      </c>
      <c r="C89" s="67">
        <v>148744</v>
      </c>
      <c r="D89" s="68">
        <v>6</v>
      </c>
      <c r="E89" s="67">
        <v>103819.2</v>
      </c>
      <c r="F89" s="68">
        <v>4</v>
      </c>
      <c r="G89" s="69">
        <v>252563.20000000001</v>
      </c>
      <c r="H89" s="70">
        <v>10</v>
      </c>
    </row>
    <row r="90" spans="1:8" s="65" customFormat="1" outlineLevel="2" x14ac:dyDescent="0.2">
      <c r="A90" s="71"/>
      <c r="B90" s="66" t="s">
        <v>2317</v>
      </c>
      <c r="C90" s="67">
        <v>148745</v>
      </c>
      <c r="D90" s="68">
        <v>7</v>
      </c>
      <c r="E90" s="67"/>
      <c r="F90" s="68"/>
      <c r="G90" s="69">
        <v>148745</v>
      </c>
      <c r="H90" s="70">
        <v>7</v>
      </c>
    </row>
    <row r="91" spans="1:8" x14ac:dyDescent="0.2">
      <c r="A91" s="61" t="s">
        <v>427</v>
      </c>
      <c r="B91" s="61" t="s">
        <v>428</v>
      </c>
      <c r="C91" s="62">
        <v>255655.84</v>
      </c>
      <c r="D91" s="63">
        <v>10</v>
      </c>
      <c r="E91" s="62">
        <v>190180.06</v>
      </c>
      <c r="F91" s="63">
        <v>7</v>
      </c>
      <c r="G91" s="62">
        <v>445835.9</v>
      </c>
      <c r="H91" s="63">
        <v>17</v>
      </c>
    </row>
    <row r="92" spans="1:8" s="65" customFormat="1" outlineLevel="2" x14ac:dyDescent="0.2">
      <c r="A92" s="71"/>
      <c r="B92" s="66" t="s">
        <v>2315</v>
      </c>
      <c r="C92" s="67">
        <v>71160</v>
      </c>
      <c r="D92" s="68">
        <v>3</v>
      </c>
      <c r="E92" s="67">
        <v>-884.19</v>
      </c>
      <c r="F92" s="68">
        <v>-1</v>
      </c>
      <c r="G92" s="69">
        <v>70275.81</v>
      </c>
      <c r="H92" s="70">
        <v>2</v>
      </c>
    </row>
    <row r="93" spans="1:8" s="65" customFormat="1" outlineLevel="2" x14ac:dyDescent="0.2">
      <c r="A93" s="71"/>
      <c r="B93" s="66" t="s">
        <v>2316</v>
      </c>
      <c r="C93" s="67">
        <v>92248.42</v>
      </c>
      <c r="D93" s="68">
        <v>4</v>
      </c>
      <c r="E93" s="67">
        <v>191064.25</v>
      </c>
      <c r="F93" s="68">
        <v>8</v>
      </c>
      <c r="G93" s="69">
        <v>283312.67</v>
      </c>
      <c r="H93" s="70">
        <v>12</v>
      </c>
    </row>
    <row r="94" spans="1:8" s="65" customFormat="1" outlineLevel="2" x14ac:dyDescent="0.2">
      <c r="A94" s="71"/>
      <c r="B94" s="66" t="s">
        <v>2317</v>
      </c>
      <c r="C94" s="67">
        <v>92247.42</v>
      </c>
      <c r="D94" s="68">
        <v>3</v>
      </c>
      <c r="E94" s="67"/>
      <c r="F94" s="68"/>
      <c r="G94" s="69">
        <v>92247.42</v>
      </c>
      <c r="H94" s="70">
        <v>3</v>
      </c>
    </row>
    <row r="95" spans="1:8" x14ac:dyDescent="0.2">
      <c r="A95" s="61" t="s">
        <v>440</v>
      </c>
      <c r="B95" s="61" t="s">
        <v>441</v>
      </c>
      <c r="C95" s="62">
        <v>1715516.53</v>
      </c>
      <c r="D95" s="63">
        <v>67</v>
      </c>
      <c r="E95" s="62">
        <v>-186533.38</v>
      </c>
      <c r="F95" s="63">
        <v>-7</v>
      </c>
      <c r="G95" s="62">
        <v>1528983.15</v>
      </c>
      <c r="H95" s="63">
        <v>60</v>
      </c>
    </row>
    <row r="96" spans="1:8" s="65" customFormat="1" outlineLevel="2" x14ac:dyDescent="0.2">
      <c r="A96" s="71"/>
      <c r="B96" s="66" t="s">
        <v>2315</v>
      </c>
      <c r="C96" s="67">
        <v>431676.92</v>
      </c>
      <c r="D96" s="68">
        <v>17</v>
      </c>
      <c r="E96" s="67"/>
      <c r="F96" s="68"/>
      <c r="G96" s="69">
        <v>431676.92</v>
      </c>
      <c r="H96" s="70">
        <v>17</v>
      </c>
    </row>
    <row r="97" spans="1:8" s="65" customFormat="1" outlineLevel="2" x14ac:dyDescent="0.2">
      <c r="A97" s="71"/>
      <c r="B97" s="66" t="s">
        <v>2316</v>
      </c>
      <c r="C97" s="67">
        <v>641920.30000000005</v>
      </c>
      <c r="D97" s="68">
        <v>25</v>
      </c>
      <c r="E97" s="67">
        <v>-186533.38</v>
      </c>
      <c r="F97" s="68">
        <v>-7</v>
      </c>
      <c r="G97" s="69">
        <v>455386.92</v>
      </c>
      <c r="H97" s="70">
        <v>18</v>
      </c>
    </row>
    <row r="98" spans="1:8" s="65" customFormat="1" outlineLevel="2" x14ac:dyDescent="0.2">
      <c r="A98" s="71"/>
      <c r="B98" s="66" t="s">
        <v>2317</v>
      </c>
      <c r="C98" s="67">
        <v>641919.31000000006</v>
      </c>
      <c r="D98" s="68">
        <v>25</v>
      </c>
      <c r="E98" s="67"/>
      <c r="F98" s="68"/>
      <c r="G98" s="69">
        <v>641919.31000000006</v>
      </c>
      <c r="H98" s="70">
        <v>25</v>
      </c>
    </row>
    <row r="99" spans="1:8" x14ac:dyDescent="0.2">
      <c r="A99" s="61" t="s">
        <v>453</v>
      </c>
      <c r="B99" s="61" t="s">
        <v>454</v>
      </c>
      <c r="C99" s="62">
        <v>1312558.25</v>
      </c>
      <c r="D99" s="63">
        <v>54</v>
      </c>
      <c r="E99" s="62">
        <v>59453.98</v>
      </c>
      <c r="F99" s="63">
        <v>2</v>
      </c>
      <c r="G99" s="62">
        <v>1372012.23</v>
      </c>
      <c r="H99" s="63">
        <v>56</v>
      </c>
    </row>
    <row r="100" spans="1:8" s="65" customFormat="1" outlineLevel="2" x14ac:dyDescent="0.2">
      <c r="A100" s="71"/>
      <c r="B100" s="66" t="s">
        <v>2314</v>
      </c>
      <c r="C100" s="67">
        <v>439904</v>
      </c>
      <c r="D100" s="68">
        <v>18</v>
      </c>
      <c r="E100" s="67"/>
      <c r="F100" s="68"/>
      <c r="G100" s="69">
        <v>439904</v>
      </c>
      <c r="H100" s="70">
        <v>18</v>
      </c>
    </row>
    <row r="101" spans="1:8" s="65" customFormat="1" outlineLevel="2" x14ac:dyDescent="0.2">
      <c r="A101" s="71"/>
      <c r="B101" s="66" t="s">
        <v>2315</v>
      </c>
      <c r="C101" s="67">
        <v>396018.25</v>
      </c>
      <c r="D101" s="68">
        <v>16</v>
      </c>
      <c r="E101" s="67"/>
      <c r="F101" s="68"/>
      <c r="G101" s="69">
        <v>396018.25</v>
      </c>
      <c r="H101" s="70">
        <v>16</v>
      </c>
    </row>
    <row r="102" spans="1:8" s="65" customFormat="1" outlineLevel="2" x14ac:dyDescent="0.2">
      <c r="A102" s="71"/>
      <c r="B102" s="66" t="s">
        <v>2316</v>
      </c>
      <c r="C102" s="67">
        <v>238318</v>
      </c>
      <c r="D102" s="68">
        <v>10</v>
      </c>
      <c r="E102" s="67">
        <v>59453.98</v>
      </c>
      <c r="F102" s="68">
        <v>2</v>
      </c>
      <c r="G102" s="69">
        <v>297771.98</v>
      </c>
      <c r="H102" s="70">
        <v>12</v>
      </c>
    </row>
    <row r="103" spans="1:8" s="65" customFormat="1" outlineLevel="2" x14ac:dyDescent="0.2">
      <c r="A103" s="71"/>
      <c r="B103" s="66" t="s">
        <v>2317</v>
      </c>
      <c r="C103" s="67">
        <v>238318</v>
      </c>
      <c r="D103" s="68">
        <v>10</v>
      </c>
      <c r="E103" s="67"/>
      <c r="F103" s="68"/>
      <c r="G103" s="69">
        <v>238318</v>
      </c>
      <c r="H103" s="70">
        <v>10</v>
      </c>
    </row>
    <row r="104" spans="1:8" x14ac:dyDescent="0.2">
      <c r="A104" s="61" t="s">
        <v>466</v>
      </c>
      <c r="B104" s="61" t="s">
        <v>467</v>
      </c>
      <c r="C104" s="62">
        <v>77032.350000000006</v>
      </c>
      <c r="D104" s="63">
        <v>3</v>
      </c>
      <c r="E104" s="62">
        <v>45460.800000000003</v>
      </c>
      <c r="F104" s="63">
        <v>2</v>
      </c>
      <c r="G104" s="62">
        <v>122493.15</v>
      </c>
      <c r="H104" s="63">
        <v>5</v>
      </c>
    </row>
    <row r="105" spans="1:8" s="65" customFormat="1" outlineLevel="2" x14ac:dyDescent="0.2">
      <c r="A105" s="71"/>
      <c r="B105" s="66" t="s">
        <v>2314</v>
      </c>
      <c r="C105" s="67">
        <v>47482</v>
      </c>
      <c r="D105" s="68">
        <v>2</v>
      </c>
      <c r="E105" s="67">
        <v>-0.12</v>
      </c>
      <c r="F105" s="68">
        <v>0</v>
      </c>
      <c r="G105" s="69">
        <v>47481.88</v>
      </c>
      <c r="H105" s="70">
        <v>2</v>
      </c>
    </row>
    <row r="106" spans="1:8" s="65" customFormat="1" outlineLevel="2" x14ac:dyDescent="0.2">
      <c r="A106" s="71"/>
      <c r="B106" s="66" t="s">
        <v>2315</v>
      </c>
      <c r="C106" s="67">
        <v>29550.35</v>
      </c>
      <c r="D106" s="68">
        <v>1</v>
      </c>
      <c r="E106" s="67">
        <v>-4041.46</v>
      </c>
      <c r="F106" s="68">
        <v>0</v>
      </c>
      <c r="G106" s="69">
        <v>25508.89</v>
      </c>
      <c r="H106" s="70">
        <v>1</v>
      </c>
    </row>
    <row r="107" spans="1:8" s="65" customFormat="1" outlineLevel="2" x14ac:dyDescent="0.2">
      <c r="A107" s="71"/>
      <c r="B107" s="66" t="s">
        <v>2316</v>
      </c>
      <c r="C107" s="111"/>
      <c r="D107" s="68"/>
      <c r="E107" s="67">
        <v>49502.38</v>
      </c>
      <c r="F107" s="68">
        <v>2</v>
      </c>
      <c r="G107" s="69">
        <v>49502.38</v>
      </c>
      <c r="H107" s="70">
        <v>2</v>
      </c>
    </row>
    <row r="108" spans="1:8" x14ac:dyDescent="0.2">
      <c r="A108" s="61" t="s">
        <v>479</v>
      </c>
      <c r="B108" s="61" t="s">
        <v>480</v>
      </c>
      <c r="C108" s="62">
        <v>795573.92</v>
      </c>
      <c r="D108" s="63">
        <v>33</v>
      </c>
      <c r="E108" s="62">
        <v>-191460.81</v>
      </c>
      <c r="F108" s="63">
        <v>-7</v>
      </c>
      <c r="G108" s="62">
        <v>604113.11</v>
      </c>
      <c r="H108" s="63">
        <v>26</v>
      </c>
    </row>
    <row r="109" spans="1:8" s="65" customFormat="1" outlineLevel="2" x14ac:dyDescent="0.2">
      <c r="A109" s="71"/>
      <c r="B109" s="66" t="s">
        <v>2314</v>
      </c>
      <c r="C109" s="67">
        <v>241451</v>
      </c>
      <c r="D109" s="68">
        <v>10</v>
      </c>
      <c r="E109" s="67"/>
      <c r="F109" s="68"/>
      <c r="G109" s="69">
        <v>241451</v>
      </c>
      <c r="H109" s="70">
        <v>10</v>
      </c>
    </row>
    <row r="110" spans="1:8" s="65" customFormat="1" outlineLevel="2" x14ac:dyDescent="0.2">
      <c r="A110" s="71"/>
      <c r="B110" s="66" t="s">
        <v>2315</v>
      </c>
      <c r="C110" s="67">
        <v>198008.92</v>
      </c>
      <c r="D110" s="68">
        <v>9</v>
      </c>
      <c r="E110" s="67"/>
      <c r="F110" s="68"/>
      <c r="G110" s="69">
        <v>198008.92</v>
      </c>
      <c r="H110" s="70">
        <v>9</v>
      </c>
    </row>
    <row r="111" spans="1:8" s="65" customFormat="1" outlineLevel="2" x14ac:dyDescent="0.2">
      <c r="A111" s="71"/>
      <c r="B111" s="66" t="s">
        <v>2316</v>
      </c>
      <c r="C111" s="67">
        <v>216212</v>
      </c>
      <c r="D111" s="68">
        <v>8</v>
      </c>
      <c r="E111" s="67">
        <v>-191460.81</v>
      </c>
      <c r="F111" s="68">
        <v>-7</v>
      </c>
      <c r="G111" s="69">
        <v>24751.19</v>
      </c>
      <c r="H111" s="70">
        <v>1</v>
      </c>
    </row>
    <row r="112" spans="1:8" s="65" customFormat="1" outlineLevel="2" x14ac:dyDescent="0.2">
      <c r="A112" s="71"/>
      <c r="B112" s="66" t="s">
        <v>2317</v>
      </c>
      <c r="C112" s="67">
        <v>139902</v>
      </c>
      <c r="D112" s="68">
        <v>6</v>
      </c>
      <c r="E112" s="67"/>
      <c r="F112" s="68"/>
      <c r="G112" s="69">
        <v>139902</v>
      </c>
      <c r="H112" s="70">
        <v>6</v>
      </c>
    </row>
    <row r="113" spans="1:8" x14ac:dyDescent="0.2">
      <c r="A113" s="61" t="s">
        <v>492</v>
      </c>
      <c r="B113" s="61" t="s">
        <v>493</v>
      </c>
      <c r="C113" s="62">
        <v>118705</v>
      </c>
      <c r="D113" s="63">
        <v>5</v>
      </c>
      <c r="E113" s="62">
        <v>-39257.58</v>
      </c>
      <c r="F113" s="63">
        <v>-1</v>
      </c>
      <c r="G113" s="62">
        <v>79447.42</v>
      </c>
      <c r="H113" s="63">
        <v>4</v>
      </c>
    </row>
    <row r="114" spans="1:8" s="65" customFormat="1" outlineLevel="2" x14ac:dyDescent="0.2">
      <c r="A114" s="71"/>
      <c r="B114" s="66" t="s">
        <v>2314</v>
      </c>
      <c r="C114" s="67">
        <v>29676</v>
      </c>
      <c r="D114" s="68">
        <v>1</v>
      </c>
      <c r="E114" s="67">
        <v>-5935.06</v>
      </c>
      <c r="F114" s="68">
        <v>0</v>
      </c>
      <c r="G114" s="69">
        <v>23740.94</v>
      </c>
      <c r="H114" s="70">
        <v>1</v>
      </c>
    </row>
    <row r="115" spans="1:8" s="65" customFormat="1" outlineLevel="2" x14ac:dyDescent="0.2">
      <c r="A115" s="71"/>
      <c r="B115" s="66" t="s">
        <v>2315</v>
      </c>
      <c r="C115" s="67">
        <v>29676</v>
      </c>
      <c r="D115" s="68">
        <v>1</v>
      </c>
      <c r="E115" s="67">
        <v>-29676</v>
      </c>
      <c r="F115" s="68">
        <v>-1</v>
      </c>
      <c r="G115" s="69">
        <v>0</v>
      </c>
      <c r="H115" s="70">
        <v>0</v>
      </c>
    </row>
    <row r="116" spans="1:8" s="65" customFormat="1" outlineLevel="2" x14ac:dyDescent="0.2">
      <c r="A116" s="71"/>
      <c r="B116" s="66" t="s">
        <v>2316</v>
      </c>
      <c r="C116" s="67">
        <v>29676</v>
      </c>
      <c r="D116" s="68">
        <v>1</v>
      </c>
      <c r="E116" s="67">
        <v>-3646.52</v>
      </c>
      <c r="F116" s="68">
        <v>0</v>
      </c>
      <c r="G116" s="69">
        <v>26029.48</v>
      </c>
      <c r="H116" s="70">
        <v>1</v>
      </c>
    </row>
    <row r="117" spans="1:8" s="65" customFormat="1" outlineLevel="2" x14ac:dyDescent="0.2">
      <c r="A117" s="71"/>
      <c r="B117" s="66" t="s">
        <v>2317</v>
      </c>
      <c r="C117" s="67">
        <v>29677</v>
      </c>
      <c r="D117" s="68">
        <v>2</v>
      </c>
      <c r="E117" s="67"/>
      <c r="F117" s="68"/>
      <c r="G117" s="69">
        <v>29677</v>
      </c>
      <c r="H117" s="70">
        <v>2</v>
      </c>
    </row>
    <row r="118" spans="1:8" x14ac:dyDescent="0.2">
      <c r="A118" s="183" t="s">
        <v>2318</v>
      </c>
      <c r="B118" s="183"/>
      <c r="C118" s="62">
        <f>C6+C10+C14+C19+C24+C29+C32+C36+C39+C44+C48+C52+C57+C61+C66+C68+C73+C76+C81+C86+C91+C95+C99+C104+C108+C113</f>
        <v>370267503.38</v>
      </c>
      <c r="D118" s="64">
        <f>D6+D10+D14+D19+D24+D29+D32+D36+D39+D44+D48+D52+D57+D61+D66+D68+D73+D76+D81+D86+D91+D95+D99+D104+D108+D113</f>
        <v>13289</v>
      </c>
      <c r="E118" s="62">
        <f t="shared" ref="E118:H118" si="0">E6+E10+E14+E19+E24+E29+E32+E36+E39+E44+E48+E52+E57+E61+E66+E68+E73+E76+E81+E86+E91+E95+E99+E104+E108+E113</f>
        <v>0</v>
      </c>
      <c r="F118" s="64">
        <f t="shared" si="0"/>
        <v>-48</v>
      </c>
      <c r="G118" s="62">
        <f t="shared" si="0"/>
        <v>370267503.38</v>
      </c>
      <c r="H118" s="64">
        <f t="shared" si="0"/>
        <v>13241</v>
      </c>
    </row>
  </sheetData>
  <mergeCells count="8">
    <mergeCell ref="A118:B118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view="pageBreakPreview" zoomScale="140" zoomScaleNormal="100" zoomScaleSheetLayoutView="140" workbookViewId="0">
      <pane ySplit="5" topLeftCell="A27" activePane="bottomLeft" state="frozen"/>
      <selection pane="bottomLeft" activeCell="C48" sqref="C48"/>
    </sheetView>
  </sheetViews>
  <sheetFormatPr defaultColWidth="10.6640625" defaultRowHeight="12" outlineLevelRow="2" x14ac:dyDescent="0.2"/>
  <cols>
    <col min="1" max="1" width="11" customWidth="1"/>
    <col min="2" max="2" width="23.6640625" customWidth="1"/>
    <col min="3" max="3" width="16.1640625" customWidth="1"/>
    <col min="4" max="4" width="9" customWidth="1"/>
    <col min="5" max="5" width="14.33203125" style="59" customWidth="1"/>
    <col min="6" max="6" width="9" customWidth="1"/>
    <col min="7" max="7" width="14.83203125" style="59" customWidth="1"/>
    <col min="8" max="8" width="9" customWidth="1"/>
    <col min="257" max="257" width="11" customWidth="1"/>
    <col min="258" max="258" width="23.6640625" customWidth="1"/>
    <col min="259" max="259" width="16.1640625" customWidth="1"/>
    <col min="260" max="260" width="9" customWidth="1"/>
    <col min="261" max="261" width="14.33203125" customWidth="1"/>
    <col min="262" max="262" width="9" customWidth="1"/>
    <col min="263" max="263" width="14.83203125" customWidth="1"/>
    <col min="264" max="264" width="9" customWidth="1"/>
    <col min="513" max="513" width="11" customWidth="1"/>
    <col min="514" max="514" width="23.6640625" customWidth="1"/>
    <col min="515" max="515" width="16.1640625" customWidth="1"/>
    <col min="516" max="516" width="9" customWidth="1"/>
    <col min="517" max="517" width="14.33203125" customWidth="1"/>
    <col min="518" max="518" width="9" customWidth="1"/>
    <col min="519" max="519" width="14.83203125" customWidth="1"/>
    <col min="520" max="520" width="9" customWidth="1"/>
    <col min="769" max="769" width="11" customWidth="1"/>
    <col min="770" max="770" width="23.6640625" customWidth="1"/>
    <col min="771" max="771" width="16.1640625" customWidth="1"/>
    <col min="772" max="772" width="9" customWidth="1"/>
    <col min="773" max="773" width="14.33203125" customWidth="1"/>
    <col min="774" max="774" width="9" customWidth="1"/>
    <col min="775" max="775" width="14.83203125" customWidth="1"/>
    <col min="776" max="776" width="9" customWidth="1"/>
    <col min="1025" max="1025" width="11" customWidth="1"/>
    <col min="1026" max="1026" width="23.6640625" customWidth="1"/>
    <col min="1027" max="1027" width="16.1640625" customWidth="1"/>
    <col min="1028" max="1028" width="9" customWidth="1"/>
    <col min="1029" max="1029" width="14.33203125" customWidth="1"/>
    <col min="1030" max="1030" width="9" customWidth="1"/>
    <col min="1031" max="1031" width="14.83203125" customWidth="1"/>
    <col min="1032" max="1032" width="9" customWidth="1"/>
    <col min="1281" max="1281" width="11" customWidth="1"/>
    <col min="1282" max="1282" width="23.6640625" customWidth="1"/>
    <col min="1283" max="1283" width="16.1640625" customWidth="1"/>
    <col min="1284" max="1284" width="9" customWidth="1"/>
    <col min="1285" max="1285" width="14.33203125" customWidth="1"/>
    <col min="1286" max="1286" width="9" customWidth="1"/>
    <col min="1287" max="1287" width="14.83203125" customWidth="1"/>
    <col min="1288" max="1288" width="9" customWidth="1"/>
    <col min="1537" max="1537" width="11" customWidth="1"/>
    <col min="1538" max="1538" width="23.6640625" customWidth="1"/>
    <col min="1539" max="1539" width="16.1640625" customWidth="1"/>
    <col min="1540" max="1540" width="9" customWidth="1"/>
    <col min="1541" max="1541" width="14.33203125" customWidth="1"/>
    <col min="1542" max="1542" width="9" customWidth="1"/>
    <col min="1543" max="1543" width="14.83203125" customWidth="1"/>
    <col min="1544" max="1544" width="9" customWidth="1"/>
    <col min="1793" max="1793" width="11" customWidth="1"/>
    <col min="1794" max="1794" width="23.6640625" customWidth="1"/>
    <col min="1795" max="1795" width="16.1640625" customWidth="1"/>
    <col min="1796" max="1796" width="9" customWidth="1"/>
    <col min="1797" max="1797" width="14.33203125" customWidth="1"/>
    <col min="1798" max="1798" width="9" customWidth="1"/>
    <col min="1799" max="1799" width="14.83203125" customWidth="1"/>
    <col min="1800" max="1800" width="9" customWidth="1"/>
    <col min="2049" max="2049" width="11" customWidth="1"/>
    <col min="2050" max="2050" width="23.6640625" customWidth="1"/>
    <col min="2051" max="2051" width="16.1640625" customWidth="1"/>
    <col min="2052" max="2052" width="9" customWidth="1"/>
    <col min="2053" max="2053" width="14.33203125" customWidth="1"/>
    <col min="2054" max="2054" width="9" customWidth="1"/>
    <col min="2055" max="2055" width="14.83203125" customWidth="1"/>
    <col min="2056" max="2056" width="9" customWidth="1"/>
    <col min="2305" max="2305" width="11" customWidth="1"/>
    <col min="2306" max="2306" width="23.6640625" customWidth="1"/>
    <col min="2307" max="2307" width="16.1640625" customWidth="1"/>
    <col min="2308" max="2308" width="9" customWidth="1"/>
    <col min="2309" max="2309" width="14.33203125" customWidth="1"/>
    <col min="2310" max="2310" width="9" customWidth="1"/>
    <col min="2311" max="2311" width="14.83203125" customWidth="1"/>
    <col min="2312" max="2312" width="9" customWidth="1"/>
    <col min="2561" max="2561" width="11" customWidth="1"/>
    <col min="2562" max="2562" width="23.6640625" customWidth="1"/>
    <col min="2563" max="2563" width="16.1640625" customWidth="1"/>
    <col min="2564" max="2564" width="9" customWidth="1"/>
    <col min="2565" max="2565" width="14.33203125" customWidth="1"/>
    <col min="2566" max="2566" width="9" customWidth="1"/>
    <col min="2567" max="2567" width="14.83203125" customWidth="1"/>
    <col min="2568" max="2568" width="9" customWidth="1"/>
    <col min="2817" max="2817" width="11" customWidth="1"/>
    <col min="2818" max="2818" width="23.6640625" customWidth="1"/>
    <col min="2819" max="2819" width="16.1640625" customWidth="1"/>
    <col min="2820" max="2820" width="9" customWidth="1"/>
    <col min="2821" max="2821" width="14.33203125" customWidth="1"/>
    <col min="2822" max="2822" width="9" customWidth="1"/>
    <col min="2823" max="2823" width="14.83203125" customWidth="1"/>
    <col min="2824" max="2824" width="9" customWidth="1"/>
    <col min="3073" max="3073" width="11" customWidth="1"/>
    <col min="3074" max="3074" width="23.6640625" customWidth="1"/>
    <col min="3075" max="3075" width="16.1640625" customWidth="1"/>
    <col min="3076" max="3076" width="9" customWidth="1"/>
    <col min="3077" max="3077" width="14.33203125" customWidth="1"/>
    <col min="3078" max="3078" width="9" customWidth="1"/>
    <col min="3079" max="3079" width="14.83203125" customWidth="1"/>
    <col min="3080" max="3080" width="9" customWidth="1"/>
    <col min="3329" max="3329" width="11" customWidth="1"/>
    <col min="3330" max="3330" width="23.6640625" customWidth="1"/>
    <col min="3331" max="3331" width="16.1640625" customWidth="1"/>
    <col min="3332" max="3332" width="9" customWidth="1"/>
    <col min="3333" max="3333" width="14.33203125" customWidth="1"/>
    <col min="3334" max="3334" width="9" customWidth="1"/>
    <col min="3335" max="3335" width="14.83203125" customWidth="1"/>
    <col min="3336" max="3336" width="9" customWidth="1"/>
    <col min="3585" max="3585" width="11" customWidth="1"/>
    <col min="3586" max="3586" width="23.6640625" customWidth="1"/>
    <col min="3587" max="3587" width="16.1640625" customWidth="1"/>
    <col min="3588" max="3588" width="9" customWidth="1"/>
    <col min="3589" max="3589" width="14.33203125" customWidth="1"/>
    <col min="3590" max="3590" width="9" customWidth="1"/>
    <col min="3591" max="3591" width="14.83203125" customWidth="1"/>
    <col min="3592" max="3592" width="9" customWidth="1"/>
    <col min="3841" max="3841" width="11" customWidth="1"/>
    <col min="3842" max="3842" width="23.6640625" customWidth="1"/>
    <col min="3843" max="3843" width="16.1640625" customWidth="1"/>
    <col min="3844" max="3844" width="9" customWidth="1"/>
    <col min="3845" max="3845" width="14.33203125" customWidth="1"/>
    <col min="3846" max="3846" width="9" customWidth="1"/>
    <col min="3847" max="3847" width="14.83203125" customWidth="1"/>
    <col min="3848" max="3848" width="9" customWidth="1"/>
    <col min="4097" max="4097" width="11" customWidth="1"/>
    <col min="4098" max="4098" width="23.6640625" customWidth="1"/>
    <col min="4099" max="4099" width="16.1640625" customWidth="1"/>
    <col min="4100" max="4100" width="9" customWidth="1"/>
    <col min="4101" max="4101" width="14.33203125" customWidth="1"/>
    <col min="4102" max="4102" width="9" customWidth="1"/>
    <col min="4103" max="4103" width="14.83203125" customWidth="1"/>
    <col min="4104" max="4104" width="9" customWidth="1"/>
    <col min="4353" max="4353" width="11" customWidth="1"/>
    <col min="4354" max="4354" width="23.6640625" customWidth="1"/>
    <col min="4355" max="4355" width="16.1640625" customWidth="1"/>
    <col min="4356" max="4356" width="9" customWidth="1"/>
    <col min="4357" max="4357" width="14.33203125" customWidth="1"/>
    <col min="4358" max="4358" width="9" customWidth="1"/>
    <col min="4359" max="4359" width="14.83203125" customWidth="1"/>
    <col min="4360" max="4360" width="9" customWidth="1"/>
    <col min="4609" max="4609" width="11" customWidth="1"/>
    <col min="4610" max="4610" width="23.6640625" customWidth="1"/>
    <col min="4611" max="4611" width="16.1640625" customWidth="1"/>
    <col min="4612" max="4612" width="9" customWidth="1"/>
    <col min="4613" max="4613" width="14.33203125" customWidth="1"/>
    <col min="4614" max="4614" width="9" customWidth="1"/>
    <col min="4615" max="4615" width="14.83203125" customWidth="1"/>
    <col min="4616" max="4616" width="9" customWidth="1"/>
    <col min="4865" max="4865" width="11" customWidth="1"/>
    <col min="4866" max="4866" width="23.6640625" customWidth="1"/>
    <col min="4867" max="4867" width="16.1640625" customWidth="1"/>
    <col min="4868" max="4868" width="9" customWidth="1"/>
    <col min="4869" max="4869" width="14.33203125" customWidth="1"/>
    <col min="4870" max="4870" width="9" customWidth="1"/>
    <col min="4871" max="4871" width="14.83203125" customWidth="1"/>
    <col min="4872" max="4872" width="9" customWidth="1"/>
    <col min="5121" max="5121" width="11" customWidth="1"/>
    <col min="5122" max="5122" width="23.6640625" customWidth="1"/>
    <col min="5123" max="5123" width="16.1640625" customWidth="1"/>
    <col min="5124" max="5124" width="9" customWidth="1"/>
    <col min="5125" max="5125" width="14.33203125" customWidth="1"/>
    <col min="5126" max="5126" width="9" customWidth="1"/>
    <col min="5127" max="5127" width="14.83203125" customWidth="1"/>
    <col min="5128" max="5128" width="9" customWidth="1"/>
    <col min="5377" max="5377" width="11" customWidth="1"/>
    <col min="5378" max="5378" width="23.6640625" customWidth="1"/>
    <col min="5379" max="5379" width="16.1640625" customWidth="1"/>
    <col min="5380" max="5380" width="9" customWidth="1"/>
    <col min="5381" max="5381" width="14.33203125" customWidth="1"/>
    <col min="5382" max="5382" width="9" customWidth="1"/>
    <col min="5383" max="5383" width="14.83203125" customWidth="1"/>
    <col min="5384" max="5384" width="9" customWidth="1"/>
    <col min="5633" max="5633" width="11" customWidth="1"/>
    <col min="5634" max="5634" width="23.6640625" customWidth="1"/>
    <col min="5635" max="5635" width="16.1640625" customWidth="1"/>
    <col min="5636" max="5636" width="9" customWidth="1"/>
    <col min="5637" max="5637" width="14.33203125" customWidth="1"/>
    <col min="5638" max="5638" width="9" customWidth="1"/>
    <col min="5639" max="5639" width="14.83203125" customWidth="1"/>
    <col min="5640" max="5640" width="9" customWidth="1"/>
    <col min="5889" max="5889" width="11" customWidth="1"/>
    <col min="5890" max="5890" width="23.6640625" customWidth="1"/>
    <col min="5891" max="5891" width="16.1640625" customWidth="1"/>
    <col min="5892" max="5892" width="9" customWidth="1"/>
    <col min="5893" max="5893" width="14.33203125" customWidth="1"/>
    <col min="5894" max="5894" width="9" customWidth="1"/>
    <col min="5895" max="5895" width="14.83203125" customWidth="1"/>
    <col min="5896" max="5896" width="9" customWidth="1"/>
    <col min="6145" max="6145" width="11" customWidth="1"/>
    <col min="6146" max="6146" width="23.6640625" customWidth="1"/>
    <col min="6147" max="6147" width="16.1640625" customWidth="1"/>
    <col min="6148" max="6148" width="9" customWidth="1"/>
    <col min="6149" max="6149" width="14.33203125" customWidth="1"/>
    <col min="6150" max="6150" width="9" customWidth="1"/>
    <col min="6151" max="6151" width="14.83203125" customWidth="1"/>
    <col min="6152" max="6152" width="9" customWidth="1"/>
    <col min="6401" max="6401" width="11" customWidth="1"/>
    <col min="6402" max="6402" width="23.6640625" customWidth="1"/>
    <col min="6403" max="6403" width="16.1640625" customWidth="1"/>
    <col min="6404" max="6404" width="9" customWidth="1"/>
    <col min="6405" max="6405" width="14.33203125" customWidth="1"/>
    <col min="6406" max="6406" width="9" customWidth="1"/>
    <col min="6407" max="6407" width="14.83203125" customWidth="1"/>
    <col min="6408" max="6408" width="9" customWidth="1"/>
    <col min="6657" max="6657" width="11" customWidth="1"/>
    <col min="6658" max="6658" width="23.6640625" customWidth="1"/>
    <col min="6659" max="6659" width="16.1640625" customWidth="1"/>
    <col min="6660" max="6660" width="9" customWidth="1"/>
    <col min="6661" max="6661" width="14.33203125" customWidth="1"/>
    <col min="6662" max="6662" width="9" customWidth="1"/>
    <col min="6663" max="6663" width="14.83203125" customWidth="1"/>
    <col min="6664" max="6664" width="9" customWidth="1"/>
    <col min="6913" max="6913" width="11" customWidth="1"/>
    <col min="6914" max="6914" width="23.6640625" customWidth="1"/>
    <col min="6915" max="6915" width="16.1640625" customWidth="1"/>
    <col min="6916" max="6916" width="9" customWidth="1"/>
    <col min="6917" max="6917" width="14.33203125" customWidth="1"/>
    <col min="6918" max="6918" width="9" customWidth="1"/>
    <col min="6919" max="6919" width="14.83203125" customWidth="1"/>
    <col min="6920" max="6920" width="9" customWidth="1"/>
    <col min="7169" max="7169" width="11" customWidth="1"/>
    <col min="7170" max="7170" width="23.6640625" customWidth="1"/>
    <col min="7171" max="7171" width="16.1640625" customWidth="1"/>
    <col min="7172" max="7172" width="9" customWidth="1"/>
    <col min="7173" max="7173" width="14.33203125" customWidth="1"/>
    <col min="7174" max="7174" width="9" customWidth="1"/>
    <col min="7175" max="7175" width="14.83203125" customWidth="1"/>
    <col min="7176" max="7176" width="9" customWidth="1"/>
    <col min="7425" max="7425" width="11" customWidth="1"/>
    <col min="7426" max="7426" width="23.6640625" customWidth="1"/>
    <col min="7427" max="7427" width="16.1640625" customWidth="1"/>
    <col min="7428" max="7428" width="9" customWidth="1"/>
    <col min="7429" max="7429" width="14.33203125" customWidth="1"/>
    <col min="7430" max="7430" width="9" customWidth="1"/>
    <col min="7431" max="7431" width="14.83203125" customWidth="1"/>
    <col min="7432" max="7432" width="9" customWidth="1"/>
    <col min="7681" max="7681" width="11" customWidth="1"/>
    <col min="7682" max="7682" width="23.6640625" customWidth="1"/>
    <col min="7683" max="7683" width="16.1640625" customWidth="1"/>
    <col min="7684" max="7684" width="9" customWidth="1"/>
    <col min="7685" max="7685" width="14.33203125" customWidth="1"/>
    <col min="7686" max="7686" width="9" customWidth="1"/>
    <col min="7687" max="7687" width="14.83203125" customWidth="1"/>
    <col min="7688" max="7688" width="9" customWidth="1"/>
    <col min="7937" max="7937" width="11" customWidth="1"/>
    <col min="7938" max="7938" width="23.6640625" customWidth="1"/>
    <col min="7939" max="7939" width="16.1640625" customWidth="1"/>
    <col min="7940" max="7940" width="9" customWidth="1"/>
    <col min="7941" max="7941" width="14.33203125" customWidth="1"/>
    <col min="7942" max="7942" width="9" customWidth="1"/>
    <col min="7943" max="7943" width="14.83203125" customWidth="1"/>
    <col min="7944" max="7944" width="9" customWidth="1"/>
    <col min="8193" max="8193" width="11" customWidth="1"/>
    <col min="8194" max="8194" width="23.6640625" customWidth="1"/>
    <col min="8195" max="8195" width="16.1640625" customWidth="1"/>
    <col min="8196" max="8196" width="9" customWidth="1"/>
    <col min="8197" max="8197" width="14.33203125" customWidth="1"/>
    <col min="8198" max="8198" width="9" customWidth="1"/>
    <col min="8199" max="8199" width="14.83203125" customWidth="1"/>
    <col min="8200" max="8200" width="9" customWidth="1"/>
    <col min="8449" max="8449" width="11" customWidth="1"/>
    <col min="8450" max="8450" width="23.6640625" customWidth="1"/>
    <col min="8451" max="8451" width="16.1640625" customWidth="1"/>
    <col min="8452" max="8452" width="9" customWidth="1"/>
    <col min="8453" max="8453" width="14.33203125" customWidth="1"/>
    <col min="8454" max="8454" width="9" customWidth="1"/>
    <col min="8455" max="8455" width="14.83203125" customWidth="1"/>
    <col min="8456" max="8456" width="9" customWidth="1"/>
    <col min="8705" max="8705" width="11" customWidth="1"/>
    <col min="8706" max="8706" width="23.6640625" customWidth="1"/>
    <col min="8707" max="8707" width="16.1640625" customWidth="1"/>
    <col min="8708" max="8708" width="9" customWidth="1"/>
    <col min="8709" max="8709" width="14.33203125" customWidth="1"/>
    <col min="8710" max="8710" width="9" customWidth="1"/>
    <col min="8711" max="8711" width="14.83203125" customWidth="1"/>
    <col min="8712" max="8712" width="9" customWidth="1"/>
    <col min="8961" max="8961" width="11" customWidth="1"/>
    <col min="8962" max="8962" width="23.6640625" customWidth="1"/>
    <col min="8963" max="8963" width="16.1640625" customWidth="1"/>
    <col min="8964" max="8964" width="9" customWidth="1"/>
    <col min="8965" max="8965" width="14.33203125" customWidth="1"/>
    <col min="8966" max="8966" width="9" customWidth="1"/>
    <col min="8967" max="8967" width="14.83203125" customWidth="1"/>
    <col min="8968" max="8968" width="9" customWidth="1"/>
    <col min="9217" max="9217" width="11" customWidth="1"/>
    <col min="9218" max="9218" width="23.6640625" customWidth="1"/>
    <col min="9219" max="9219" width="16.1640625" customWidth="1"/>
    <col min="9220" max="9220" width="9" customWidth="1"/>
    <col min="9221" max="9221" width="14.33203125" customWidth="1"/>
    <col min="9222" max="9222" width="9" customWidth="1"/>
    <col min="9223" max="9223" width="14.83203125" customWidth="1"/>
    <col min="9224" max="9224" width="9" customWidth="1"/>
    <col min="9473" max="9473" width="11" customWidth="1"/>
    <col min="9474" max="9474" width="23.6640625" customWidth="1"/>
    <col min="9475" max="9475" width="16.1640625" customWidth="1"/>
    <col min="9476" max="9476" width="9" customWidth="1"/>
    <col min="9477" max="9477" width="14.33203125" customWidth="1"/>
    <col min="9478" max="9478" width="9" customWidth="1"/>
    <col min="9479" max="9479" width="14.83203125" customWidth="1"/>
    <col min="9480" max="9480" width="9" customWidth="1"/>
    <col min="9729" max="9729" width="11" customWidth="1"/>
    <col min="9730" max="9730" width="23.6640625" customWidth="1"/>
    <col min="9731" max="9731" width="16.1640625" customWidth="1"/>
    <col min="9732" max="9732" width="9" customWidth="1"/>
    <col min="9733" max="9733" width="14.33203125" customWidth="1"/>
    <col min="9734" max="9734" width="9" customWidth="1"/>
    <col min="9735" max="9735" width="14.83203125" customWidth="1"/>
    <col min="9736" max="9736" width="9" customWidth="1"/>
    <col min="9985" max="9985" width="11" customWidth="1"/>
    <col min="9986" max="9986" width="23.6640625" customWidth="1"/>
    <col min="9987" max="9987" width="16.1640625" customWidth="1"/>
    <col min="9988" max="9988" width="9" customWidth="1"/>
    <col min="9989" max="9989" width="14.33203125" customWidth="1"/>
    <col min="9990" max="9990" width="9" customWidth="1"/>
    <col min="9991" max="9991" width="14.83203125" customWidth="1"/>
    <col min="9992" max="9992" width="9" customWidth="1"/>
    <col min="10241" max="10241" width="11" customWidth="1"/>
    <col min="10242" max="10242" width="23.6640625" customWidth="1"/>
    <col min="10243" max="10243" width="16.1640625" customWidth="1"/>
    <col min="10244" max="10244" width="9" customWidth="1"/>
    <col min="10245" max="10245" width="14.33203125" customWidth="1"/>
    <col min="10246" max="10246" width="9" customWidth="1"/>
    <col min="10247" max="10247" width="14.83203125" customWidth="1"/>
    <col min="10248" max="10248" width="9" customWidth="1"/>
    <col min="10497" max="10497" width="11" customWidth="1"/>
    <col min="10498" max="10498" width="23.6640625" customWidth="1"/>
    <col min="10499" max="10499" width="16.1640625" customWidth="1"/>
    <col min="10500" max="10500" width="9" customWidth="1"/>
    <col min="10501" max="10501" width="14.33203125" customWidth="1"/>
    <col min="10502" max="10502" width="9" customWidth="1"/>
    <col min="10503" max="10503" width="14.83203125" customWidth="1"/>
    <col min="10504" max="10504" width="9" customWidth="1"/>
    <col min="10753" max="10753" width="11" customWidth="1"/>
    <col min="10754" max="10754" width="23.6640625" customWidth="1"/>
    <col min="10755" max="10755" width="16.1640625" customWidth="1"/>
    <col min="10756" max="10756" width="9" customWidth="1"/>
    <col min="10757" max="10757" width="14.33203125" customWidth="1"/>
    <col min="10758" max="10758" width="9" customWidth="1"/>
    <col min="10759" max="10759" width="14.83203125" customWidth="1"/>
    <col min="10760" max="10760" width="9" customWidth="1"/>
    <col min="11009" max="11009" width="11" customWidth="1"/>
    <col min="11010" max="11010" width="23.6640625" customWidth="1"/>
    <col min="11011" max="11011" width="16.1640625" customWidth="1"/>
    <col min="11012" max="11012" width="9" customWidth="1"/>
    <col min="11013" max="11013" width="14.33203125" customWidth="1"/>
    <col min="11014" max="11014" width="9" customWidth="1"/>
    <col min="11015" max="11015" width="14.83203125" customWidth="1"/>
    <col min="11016" max="11016" width="9" customWidth="1"/>
    <col min="11265" max="11265" width="11" customWidth="1"/>
    <col min="11266" max="11266" width="23.6640625" customWidth="1"/>
    <col min="11267" max="11267" width="16.1640625" customWidth="1"/>
    <col min="11268" max="11268" width="9" customWidth="1"/>
    <col min="11269" max="11269" width="14.33203125" customWidth="1"/>
    <col min="11270" max="11270" width="9" customWidth="1"/>
    <col min="11271" max="11271" width="14.83203125" customWidth="1"/>
    <col min="11272" max="11272" width="9" customWidth="1"/>
    <col min="11521" max="11521" width="11" customWidth="1"/>
    <col min="11522" max="11522" width="23.6640625" customWidth="1"/>
    <col min="11523" max="11523" width="16.1640625" customWidth="1"/>
    <col min="11524" max="11524" width="9" customWidth="1"/>
    <col min="11525" max="11525" width="14.33203125" customWidth="1"/>
    <col min="11526" max="11526" width="9" customWidth="1"/>
    <col min="11527" max="11527" width="14.83203125" customWidth="1"/>
    <col min="11528" max="11528" width="9" customWidth="1"/>
    <col min="11777" max="11777" width="11" customWidth="1"/>
    <col min="11778" max="11778" width="23.6640625" customWidth="1"/>
    <col min="11779" max="11779" width="16.1640625" customWidth="1"/>
    <col min="11780" max="11780" width="9" customWidth="1"/>
    <col min="11781" max="11781" width="14.33203125" customWidth="1"/>
    <col min="11782" max="11782" width="9" customWidth="1"/>
    <col min="11783" max="11783" width="14.83203125" customWidth="1"/>
    <col min="11784" max="11784" width="9" customWidth="1"/>
    <col min="12033" max="12033" width="11" customWidth="1"/>
    <col min="12034" max="12034" width="23.6640625" customWidth="1"/>
    <col min="12035" max="12035" width="16.1640625" customWidth="1"/>
    <col min="12036" max="12036" width="9" customWidth="1"/>
    <col min="12037" max="12037" width="14.33203125" customWidth="1"/>
    <col min="12038" max="12038" width="9" customWidth="1"/>
    <col min="12039" max="12039" width="14.83203125" customWidth="1"/>
    <col min="12040" max="12040" width="9" customWidth="1"/>
    <col min="12289" max="12289" width="11" customWidth="1"/>
    <col min="12290" max="12290" width="23.6640625" customWidth="1"/>
    <col min="12291" max="12291" width="16.1640625" customWidth="1"/>
    <col min="12292" max="12292" width="9" customWidth="1"/>
    <col min="12293" max="12293" width="14.33203125" customWidth="1"/>
    <col min="12294" max="12294" width="9" customWidth="1"/>
    <col min="12295" max="12295" width="14.83203125" customWidth="1"/>
    <col min="12296" max="12296" width="9" customWidth="1"/>
    <col min="12545" max="12545" width="11" customWidth="1"/>
    <col min="12546" max="12546" width="23.6640625" customWidth="1"/>
    <col min="12547" max="12547" width="16.1640625" customWidth="1"/>
    <col min="12548" max="12548" width="9" customWidth="1"/>
    <col min="12549" max="12549" width="14.33203125" customWidth="1"/>
    <col min="12550" max="12550" width="9" customWidth="1"/>
    <col min="12551" max="12551" width="14.83203125" customWidth="1"/>
    <col min="12552" max="12552" width="9" customWidth="1"/>
    <col min="12801" max="12801" width="11" customWidth="1"/>
    <col min="12802" max="12802" width="23.6640625" customWidth="1"/>
    <col min="12803" max="12803" width="16.1640625" customWidth="1"/>
    <col min="12804" max="12804" width="9" customWidth="1"/>
    <col min="12805" max="12805" width="14.33203125" customWidth="1"/>
    <col min="12806" max="12806" width="9" customWidth="1"/>
    <col min="12807" max="12807" width="14.83203125" customWidth="1"/>
    <col min="12808" max="12808" width="9" customWidth="1"/>
    <col min="13057" max="13057" width="11" customWidth="1"/>
    <col min="13058" max="13058" width="23.6640625" customWidth="1"/>
    <col min="13059" max="13059" width="16.1640625" customWidth="1"/>
    <col min="13060" max="13060" width="9" customWidth="1"/>
    <col min="13061" max="13061" width="14.33203125" customWidth="1"/>
    <col min="13062" max="13062" width="9" customWidth="1"/>
    <col min="13063" max="13063" width="14.83203125" customWidth="1"/>
    <col min="13064" max="13064" width="9" customWidth="1"/>
    <col min="13313" max="13313" width="11" customWidth="1"/>
    <col min="13314" max="13314" width="23.6640625" customWidth="1"/>
    <col min="13315" max="13315" width="16.1640625" customWidth="1"/>
    <col min="13316" max="13316" width="9" customWidth="1"/>
    <col min="13317" max="13317" width="14.33203125" customWidth="1"/>
    <col min="13318" max="13318" width="9" customWidth="1"/>
    <col min="13319" max="13319" width="14.83203125" customWidth="1"/>
    <col min="13320" max="13320" width="9" customWidth="1"/>
    <col min="13569" max="13569" width="11" customWidth="1"/>
    <col min="13570" max="13570" width="23.6640625" customWidth="1"/>
    <col min="13571" max="13571" width="16.1640625" customWidth="1"/>
    <col min="13572" max="13572" width="9" customWidth="1"/>
    <col min="13573" max="13573" width="14.33203125" customWidth="1"/>
    <col min="13574" max="13574" width="9" customWidth="1"/>
    <col min="13575" max="13575" width="14.83203125" customWidth="1"/>
    <col min="13576" max="13576" width="9" customWidth="1"/>
    <col min="13825" max="13825" width="11" customWidth="1"/>
    <col min="13826" max="13826" width="23.6640625" customWidth="1"/>
    <col min="13827" max="13827" width="16.1640625" customWidth="1"/>
    <col min="13828" max="13828" width="9" customWidth="1"/>
    <col min="13829" max="13829" width="14.33203125" customWidth="1"/>
    <col min="13830" max="13830" width="9" customWidth="1"/>
    <col min="13831" max="13831" width="14.83203125" customWidth="1"/>
    <col min="13832" max="13832" width="9" customWidth="1"/>
    <col min="14081" max="14081" width="11" customWidth="1"/>
    <col min="14082" max="14082" width="23.6640625" customWidth="1"/>
    <col min="14083" max="14083" width="16.1640625" customWidth="1"/>
    <col min="14084" max="14084" width="9" customWidth="1"/>
    <col min="14085" max="14085" width="14.33203125" customWidth="1"/>
    <col min="14086" max="14086" width="9" customWidth="1"/>
    <col min="14087" max="14087" width="14.83203125" customWidth="1"/>
    <col min="14088" max="14088" width="9" customWidth="1"/>
    <col min="14337" max="14337" width="11" customWidth="1"/>
    <col min="14338" max="14338" width="23.6640625" customWidth="1"/>
    <col min="14339" max="14339" width="16.1640625" customWidth="1"/>
    <col min="14340" max="14340" width="9" customWidth="1"/>
    <col min="14341" max="14341" width="14.33203125" customWidth="1"/>
    <col min="14342" max="14342" width="9" customWidth="1"/>
    <col min="14343" max="14343" width="14.83203125" customWidth="1"/>
    <col min="14344" max="14344" width="9" customWidth="1"/>
    <col min="14593" max="14593" width="11" customWidth="1"/>
    <col min="14594" max="14594" width="23.6640625" customWidth="1"/>
    <col min="14595" max="14595" width="16.1640625" customWidth="1"/>
    <col min="14596" max="14596" width="9" customWidth="1"/>
    <col min="14597" max="14597" width="14.33203125" customWidth="1"/>
    <col min="14598" max="14598" width="9" customWidth="1"/>
    <col min="14599" max="14599" width="14.83203125" customWidth="1"/>
    <col min="14600" max="14600" width="9" customWidth="1"/>
    <col min="14849" max="14849" width="11" customWidth="1"/>
    <col min="14850" max="14850" width="23.6640625" customWidth="1"/>
    <col min="14851" max="14851" width="16.1640625" customWidth="1"/>
    <col min="14852" max="14852" width="9" customWidth="1"/>
    <col min="14853" max="14853" width="14.33203125" customWidth="1"/>
    <col min="14854" max="14854" width="9" customWidth="1"/>
    <col min="14855" max="14855" width="14.83203125" customWidth="1"/>
    <col min="14856" max="14856" width="9" customWidth="1"/>
    <col min="15105" max="15105" width="11" customWidth="1"/>
    <col min="15106" max="15106" width="23.6640625" customWidth="1"/>
    <col min="15107" max="15107" width="16.1640625" customWidth="1"/>
    <col min="15108" max="15108" width="9" customWidth="1"/>
    <col min="15109" max="15109" width="14.33203125" customWidth="1"/>
    <col min="15110" max="15110" width="9" customWidth="1"/>
    <col min="15111" max="15111" width="14.83203125" customWidth="1"/>
    <col min="15112" max="15112" width="9" customWidth="1"/>
    <col min="15361" max="15361" width="11" customWidth="1"/>
    <col min="15362" max="15362" width="23.6640625" customWidth="1"/>
    <col min="15363" max="15363" width="16.1640625" customWidth="1"/>
    <col min="15364" max="15364" width="9" customWidth="1"/>
    <col min="15365" max="15365" width="14.33203125" customWidth="1"/>
    <col min="15366" max="15366" width="9" customWidth="1"/>
    <col min="15367" max="15367" width="14.83203125" customWidth="1"/>
    <col min="15368" max="15368" width="9" customWidth="1"/>
    <col min="15617" max="15617" width="11" customWidth="1"/>
    <col min="15618" max="15618" width="23.6640625" customWidth="1"/>
    <col min="15619" max="15619" width="16.1640625" customWidth="1"/>
    <col min="15620" max="15620" width="9" customWidth="1"/>
    <col min="15621" max="15621" width="14.33203125" customWidth="1"/>
    <col min="15622" max="15622" width="9" customWidth="1"/>
    <col min="15623" max="15623" width="14.83203125" customWidth="1"/>
    <col min="15624" max="15624" width="9" customWidth="1"/>
    <col min="15873" max="15873" width="11" customWidth="1"/>
    <col min="15874" max="15874" width="23.6640625" customWidth="1"/>
    <col min="15875" max="15875" width="16.1640625" customWidth="1"/>
    <col min="15876" max="15876" width="9" customWidth="1"/>
    <col min="15877" max="15877" width="14.33203125" customWidth="1"/>
    <col min="15878" max="15878" width="9" customWidth="1"/>
    <col min="15879" max="15879" width="14.83203125" customWidth="1"/>
    <col min="15880" max="15880" width="9" customWidth="1"/>
    <col min="16129" max="16129" width="11" customWidth="1"/>
    <col min="16130" max="16130" width="23.6640625" customWidth="1"/>
    <col min="16131" max="16131" width="16.1640625" customWidth="1"/>
    <col min="16132" max="16132" width="9" customWidth="1"/>
    <col min="16133" max="16133" width="14.33203125" customWidth="1"/>
    <col min="16134" max="16134" width="9" customWidth="1"/>
    <col min="16135" max="16135" width="14.83203125" customWidth="1"/>
    <col min="16136" max="16136" width="9" customWidth="1"/>
  </cols>
  <sheetData>
    <row r="1" spans="1:8" ht="48" customHeight="1" x14ac:dyDescent="0.2">
      <c r="A1" s="72"/>
      <c r="B1" s="72"/>
      <c r="C1" s="72"/>
      <c r="D1" s="73"/>
      <c r="E1" s="74"/>
      <c r="F1" s="170" t="s">
        <v>2441</v>
      </c>
      <c r="G1" s="170"/>
      <c r="H1" s="170"/>
    </row>
    <row r="2" spans="1:8" ht="36" customHeight="1" x14ac:dyDescent="0.2">
      <c r="A2" s="178" t="s">
        <v>2388</v>
      </c>
      <c r="B2" s="178"/>
      <c r="C2" s="178"/>
      <c r="D2" s="178"/>
      <c r="E2" s="178"/>
      <c r="F2" s="178"/>
      <c r="G2" s="178"/>
      <c r="H2" s="178"/>
    </row>
    <row r="3" spans="1:8" x14ac:dyDescent="0.2">
      <c r="A3" s="72"/>
      <c r="B3" s="72"/>
      <c r="C3" s="72"/>
      <c r="D3" s="73"/>
      <c r="E3" s="74"/>
      <c r="F3" s="73"/>
      <c r="G3" s="74"/>
      <c r="H3" s="73"/>
    </row>
    <row r="4" spans="1:8" ht="27" customHeight="1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ht="11.25" customHeight="1" x14ac:dyDescent="0.2">
      <c r="A6" s="101" t="s">
        <v>2321</v>
      </c>
      <c r="B6" s="101" t="s">
        <v>2322</v>
      </c>
      <c r="C6" s="102">
        <v>86017768.010000005</v>
      </c>
      <c r="D6" s="103">
        <v>602</v>
      </c>
      <c r="E6" s="102">
        <v>6145740.2800000003</v>
      </c>
      <c r="F6" s="110">
        <v>44</v>
      </c>
      <c r="G6" s="102">
        <v>92163508.290000007</v>
      </c>
      <c r="H6" s="103">
        <v>646</v>
      </c>
    </row>
    <row r="7" spans="1:8" ht="11.25" customHeight="1" outlineLevel="2" x14ac:dyDescent="0.2">
      <c r="A7" s="150"/>
      <c r="B7" s="66" t="s">
        <v>2314</v>
      </c>
      <c r="C7" s="67">
        <v>25248787</v>
      </c>
      <c r="D7" s="68">
        <v>167</v>
      </c>
      <c r="E7" s="168">
        <v>0</v>
      </c>
      <c r="F7" s="113">
        <v>0</v>
      </c>
      <c r="G7" s="69">
        <v>25248787</v>
      </c>
      <c r="H7" s="70">
        <v>167</v>
      </c>
    </row>
    <row r="8" spans="1:8" ht="11.25" customHeight="1" outlineLevel="2" x14ac:dyDescent="0.2">
      <c r="A8" s="150"/>
      <c r="B8" s="66" t="s">
        <v>2315</v>
      </c>
      <c r="C8" s="67">
        <v>26348752.010000002</v>
      </c>
      <c r="D8" s="68">
        <v>205</v>
      </c>
      <c r="E8" s="168">
        <v>0</v>
      </c>
      <c r="F8" s="113">
        <v>0</v>
      </c>
      <c r="G8" s="69">
        <v>26348752.010000002</v>
      </c>
      <c r="H8" s="70">
        <v>205</v>
      </c>
    </row>
    <row r="9" spans="1:8" ht="11.25" customHeight="1" outlineLevel="2" x14ac:dyDescent="0.2">
      <c r="A9" s="150"/>
      <c r="B9" s="66" t="s">
        <v>2316</v>
      </c>
      <c r="C9" s="67">
        <v>17210117</v>
      </c>
      <c r="D9" s="68">
        <v>116</v>
      </c>
      <c r="E9" s="168">
        <v>6145740.2800000003</v>
      </c>
      <c r="F9" s="113">
        <v>44</v>
      </c>
      <c r="G9" s="69">
        <v>23355857.280000001</v>
      </c>
      <c r="H9" s="70">
        <v>160</v>
      </c>
    </row>
    <row r="10" spans="1:8" ht="11.25" customHeight="1" outlineLevel="2" x14ac:dyDescent="0.2">
      <c r="A10" s="150"/>
      <c r="B10" s="66" t="s">
        <v>2317</v>
      </c>
      <c r="C10" s="67">
        <v>17210112</v>
      </c>
      <c r="D10" s="68">
        <v>114</v>
      </c>
      <c r="E10" s="168">
        <v>0</v>
      </c>
      <c r="F10" s="113">
        <v>0</v>
      </c>
      <c r="G10" s="69">
        <v>17210112</v>
      </c>
      <c r="H10" s="70">
        <v>114</v>
      </c>
    </row>
    <row r="11" spans="1:8" ht="11.25" customHeight="1" x14ac:dyDescent="0.2">
      <c r="A11" s="101" t="s">
        <v>24</v>
      </c>
      <c r="B11" s="101" t="s">
        <v>25</v>
      </c>
      <c r="C11" s="102">
        <v>4635138.09</v>
      </c>
      <c r="D11" s="103">
        <v>41</v>
      </c>
      <c r="E11" s="102">
        <v>1448220.13</v>
      </c>
      <c r="F11" s="110">
        <v>13</v>
      </c>
      <c r="G11" s="102">
        <v>6083358.2199999997</v>
      </c>
      <c r="H11" s="103">
        <v>54</v>
      </c>
    </row>
    <row r="12" spans="1:8" ht="11.25" customHeight="1" outlineLevel="2" x14ac:dyDescent="0.2">
      <c r="A12" s="150"/>
      <c r="B12" s="66" t="s">
        <v>2315</v>
      </c>
      <c r="C12" s="67">
        <v>2134702.09</v>
      </c>
      <c r="D12" s="68">
        <v>17</v>
      </c>
      <c r="E12" s="168">
        <v>0</v>
      </c>
      <c r="F12" s="113">
        <v>0</v>
      </c>
      <c r="G12" s="69">
        <v>2134702.09</v>
      </c>
      <c r="H12" s="70">
        <v>17</v>
      </c>
    </row>
    <row r="13" spans="1:8" ht="11.25" customHeight="1" outlineLevel="2" x14ac:dyDescent="0.2">
      <c r="A13" s="150"/>
      <c r="B13" s="66" t="s">
        <v>2316</v>
      </c>
      <c r="C13" s="67">
        <v>1250221</v>
      </c>
      <c r="D13" s="68">
        <v>13</v>
      </c>
      <c r="E13" s="168">
        <v>1448220.13</v>
      </c>
      <c r="F13" s="113">
        <v>13</v>
      </c>
      <c r="G13" s="69">
        <v>2698441.13</v>
      </c>
      <c r="H13" s="70">
        <v>26</v>
      </c>
    </row>
    <row r="14" spans="1:8" ht="11.25" customHeight="1" outlineLevel="2" x14ac:dyDescent="0.2">
      <c r="A14" s="150"/>
      <c r="B14" s="66" t="s">
        <v>2317</v>
      </c>
      <c r="C14" s="67">
        <v>1250215</v>
      </c>
      <c r="D14" s="68">
        <v>11</v>
      </c>
      <c r="E14" s="168">
        <v>0</v>
      </c>
      <c r="F14" s="113">
        <v>0</v>
      </c>
      <c r="G14" s="69">
        <v>1250215</v>
      </c>
      <c r="H14" s="70">
        <v>11</v>
      </c>
    </row>
    <row r="15" spans="1:8" ht="11.25" customHeight="1" x14ac:dyDescent="0.2">
      <c r="A15" s="101" t="s">
        <v>2349</v>
      </c>
      <c r="B15" s="101" t="s">
        <v>2350</v>
      </c>
      <c r="C15" s="102">
        <v>735258595.83000004</v>
      </c>
      <c r="D15" s="110">
        <v>5872</v>
      </c>
      <c r="E15" s="102">
        <v>-9329261.7599999998</v>
      </c>
      <c r="F15" s="110">
        <v>-75</v>
      </c>
      <c r="G15" s="102">
        <v>725929334.07000005</v>
      </c>
      <c r="H15" s="103">
        <v>5797</v>
      </c>
    </row>
    <row r="16" spans="1:8" ht="11.25" customHeight="1" outlineLevel="2" x14ac:dyDescent="0.2">
      <c r="A16" s="150"/>
      <c r="B16" s="66" t="s">
        <v>2314</v>
      </c>
      <c r="C16" s="67">
        <v>144510058</v>
      </c>
      <c r="D16" s="87">
        <v>1179</v>
      </c>
      <c r="E16" s="168">
        <v>0</v>
      </c>
      <c r="F16" s="113">
        <v>0</v>
      </c>
      <c r="G16" s="69">
        <v>144510058</v>
      </c>
      <c r="H16" s="70">
        <v>1179</v>
      </c>
    </row>
    <row r="17" spans="1:8" ht="11.25" customHeight="1" outlineLevel="2" x14ac:dyDescent="0.2">
      <c r="A17" s="150"/>
      <c r="B17" s="66" t="s">
        <v>2315</v>
      </c>
      <c r="C17" s="67">
        <v>196793264.83000001</v>
      </c>
      <c r="D17" s="87">
        <v>1564</v>
      </c>
      <c r="E17" s="168">
        <v>-9329261.7599999998</v>
      </c>
      <c r="F17" s="113">
        <v>-75</v>
      </c>
      <c r="G17" s="69">
        <v>187464003.06999999</v>
      </c>
      <c r="H17" s="70">
        <v>1489</v>
      </c>
    </row>
    <row r="18" spans="1:8" ht="11.25" customHeight="1" outlineLevel="2" x14ac:dyDescent="0.2">
      <c r="A18" s="150"/>
      <c r="B18" s="66" t="s">
        <v>2316</v>
      </c>
      <c r="C18" s="67">
        <v>196977636</v>
      </c>
      <c r="D18" s="87">
        <v>1567</v>
      </c>
      <c r="E18" s="168">
        <v>0</v>
      </c>
      <c r="F18" s="113">
        <v>0</v>
      </c>
      <c r="G18" s="69">
        <v>196977636</v>
      </c>
      <c r="H18" s="70">
        <v>1567</v>
      </c>
    </row>
    <row r="19" spans="1:8" ht="11.25" customHeight="1" outlineLevel="2" x14ac:dyDescent="0.2">
      <c r="A19" s="150"/>
      <c r="B19" s="66" t="s">
        <v>2317</v>
      </c>
      <c r="C19" s="67">
        <v>196977637</v>
      </c>
      <c r="D19" s="87">
        <v>1562</v>
      </c>
      <c r="E19" s="168">
        <v>0</v>
      </c>
      <c r="F19" s="113">
        <v>0</v>
      </c>
      <c r="G19" s="69">
        <v>196977637</v>
      </c>
      <c r="H19" s="70">
        <v>1562</v>
      </c>
    </row>
    <row r="20" spans="1:8" ht="11.25" customHeight="1" x14ac:dyDescent="0.2">
      <c r="A20" s="101" t="s">
        <v>2353</v>
      </c>
      <c r="B20" s="101" t="s">
        <v>2354</v>
      </c>
      <c r="C20" s="102">
        <v>675076954.01999998</v>
      </c>
      <c r="D20" s="110">
        <v>4970</v>
      </c>
      <c r="E20" s="102">
        <v>-5290130.4400000004</v>
      </c>
      <c r="F20" s="110">
        <v>-39</v>
      </c>
      <c r="G20" s="102">
        <v>669786823.58000004</v>
      </c>
      <c r="H20" s="103">
        <v>4931</v>
      </c>
    </row>
    <row r="21" spans="1:8" ht="11.25" customHeight="1" outlineLevel="2" x14ac:dyDescent="0.2">
      <c r="A21" s="150"/>
      <c r="B21" s="66" t="s">
        <v>2314</v>
      </c>
      <c r="C21" s="67">
        <v>185938916</v>
      </c>
      <c r="D21" s="87">
        <v>1400</v>
      </c>
      <c r="E21" s="168">
        <v>0</v>
      </c>
      <c r="F21" s="113">
        <v>0</v>
      </c>
      <c r="G21" s="69">
        <v>185938916</v>
      </c>
      <c r="H21" s="70">
        <v>1400</v>
      </c>
    </row>
    <row r="22" spans="1:8" ht="11.25" customHeight="1" outlineLevel="2" x14ac:dyDescent="0.2">
      <c r="A22" s="150"/>
      <c r="B22" s="66" t="s">
        <v>2315</v>
      </c>
      <c r="C22" s="67">
        <v>214411610.02000001</v>
      </c>
      <c r="D22" s="87">
        <v>1514</v>
      </c>
      <c r="E22" s="168">
        <v>-5290130.4400000004</v>
      </c>
      <c r="F22" s="113">
        <v>-39</v>
      </c>
      <c r="G22" s="69">
        <v>209121479.58000001</v>
      </c>
      <c r="H22" s="70">
        <v>1475</v>
      </c>
    </row>
    <row r="23" spans="1:8" ht="11.25" customHeight="1" outlineLevel="2" x14ac:dyDescent="0.2">
      <c r="A23" s="150"/>
      <c r="B23" s="66" t="s">
        <v>2316</v>
      </c>
      <c r="C23" s="67">
        <v>137363215</v>
      </c>
      <c r="D23" s="87">
        <v>1029</v>
      </c>
      <c r="E23" s="168">
        <v>0</v>
      </c>
      <c r="F23" s="113">
        <v>0</v>
      </c>
      <c r="G23" s="69">
        <v>137363215</v>
      </c>
      <c r="H23" s="70">
        <v>1029</v>
      </c>
    </row>
    <row r="24" spans="1:8" ht="11.25" customHeight="1" outlineLevel="2" x14ac:dyDescent="0.2">
      <c r="A24" s="150"/>
      <c r="B24" s="66" t="s">
        <v>2317</v>
      </c>
      <c r="C24" s="67">
        <v>137363213</v>
      </c>
      <c r="D24" s="87">
        <v>1027</v>
      </c>
      <c r="E24" s="168">
        <v>0</v>
      </c>
      <c r="F24" s="113">
        <v>0</v>
      </c>
      <c r="G24" s="69">
        <v>137363213</v>
      </c>
      <c r="H24" s="70">
        <v>1027</v>
      </c>
    </row>
    <row r="25" spans="1:8" ht="11.25" customHeight="1" x14ac:dyDescent="0.2">
      <c r="A25" s="101" t="s">
        <v>90</v>
      </c>
      <c r="B25" s="101" t="s">
        <v>91</v>
      </c>
      <c r="C25" s="102">
        <v>12926233.66</v>
      </c>
      <c r="D25" s="103">
        <v>115</v>
      </c>
      <c r="E25" s="102">
        <v>3278933.43</v>
      </c>
      <c r="F25" s="110">
        <v>29</v>
      </c>
      <c r="G25" s="102">
        <v>16205167.09</v>
      </c>
      <c r="H25" s="103">
        <v>144</v>
      </c>
    </row>
    <row r="26" spans="1:8" ht="11.25" customHeight="1" outlineLevel="2" x14ac:dyDescent="0.2">
      <c r="A26" s="150"/>
      <c r="B26" s="66" t="s">
        <v>2314</v>
      </c>
      <c r="C26" s="67">
        <v>2842908</v>
      </c>
      <c r="D26" s="68">
        <v>24</v>
      </c>
      <c r="E26" s="168">
        <v>0</v>
      </c>
      <c r="F26" s="114">
        <v>0</v>
      </c>
      <c r="G26" s="69">
        <v>2842908</v>
      </c>
      <c r="H26" s="70">
        <v>24</v>
      </c>
    </row>
    <row r="27" spans="1:8" ht="11.25" customHeight="1" outlineLevel="2" x14ac:dyDescent="0.2">
      <c r="A27" s="150"/>
      <c r="B27" s="66" t="s">
        <v>2315</v>
      </c>
      <c r="C27" s="67">
        <v>4397508.66</v>
      </c>
      <c r="D27" s="68">
        <v>41</v>
      </c>
      <c r="E27" s="168">
        <v>0</v>
      </c>
      <c r="F27" s="114">
        <v>0</v>
      </c>
      <c r="G27" s="69">
        <v>4397508.66</v>
      </c>
      <c r="H27" s="70">
        <v>41</v>
      </c>
    </row>
    <row r="28" spans="1:8" ht="11.25" customHeight="1" outlineLevel="2" x14ac:dyDescent="0.2">
      <c r="A28" s="150"/>
      <c r="B28" s="66" t="s">
        <v>2316</v>
      </c>
      <c r="C28" s="67">
        <v>2842908</v>
      </c>
      <c r="D28" s="68">
        <v>24</v>
      </c>
      <c r="E28" s="168">
        <v>3278933.43</v>
      </c>
      <c r="F28" s="114">
        <v>29</v>
      </c>
      <c r="G28" s="69">
        <v>6121841.4299999997</v>
      </c>
      <c r="H28" s="70">
        <v>53</v>
      </c>
    </row>
    <row r="29" spans="1:8" ht="11.25" customHeight="1" outlineLevel="2" x14ac:dyDescent="0.2">
      <c r="A29" s="150"/>
      <c r="B29" s="66" t="s">
        <v>2317</v>
      </c>
      <c r="C29" s="67">
        <v>2842909</v>
      </c>
      <c r="D29" s="68">
        <v>26</v>
      </c>
      <c r="E29" s="168">
        <v>0</v>
      </c>
      <c r="F29" s="114">
        <v>0</v>
      </c>
      <c r="G29" s="69">
        <v>2842909</v>
      </c>
      <c r="H29" s="70">
        <v>26</v>
      </c>
    </row>
    <row r="30" spans="1:8" ht="11.25" customHeight="1" x14ac:dyDescent="0.2">
      <c r="A30" s="101" t="s">
        <v>131</v>
      </c>
      <c r="B30" s="101" t="s">
        <v>132</v>
      </c>
      <c r="C30" s="102">
        <v>120039577.48999999</v>
      </c>
      <c r="D30" s="110">
        <v>1641</v>
      </c>
      <c r="E30" s="102">
        <v>-3243663.81</v>
      </c>
      <c r="F30" s="110">
        <v>-33</v>
      </c>
      <c r="G30" s="102">
        <v>116795913.68000001</v>
      </c>
      <c r="H30" s="103">
        <v>1608</v>
      </c>
    </row>
    <row r="31" spans="1:8" ht="11.25" customHeight="1" outlineLevel="2" x14ac:dyDescent="0.2">
      <c r="A31" s="150"/>
      <c r="B31" s="66" t="s">
        <v>2314</v>
      </c>
      <c r="C31" s="67">
        <v>26296495.789999999</v>
      </c>
      <c r="D31" s="68">
        <v>446</v>
      </c>
      <c r="E31" s="67">
        <v>0</v>
      </c>
      <c r="F31" s="87">
        <v>0</v>
      </c>
      <c r="G31" s="69">
        <v>26296495.789999999</v>
      </c>
      <c r="H31" s="70">
        <v>446</v>
      </c>
    </row>
    <row r="32" spans="1:8" ht="11.25" customHeight="1" outlineLevel="2" x14ac:dyDescent="0.2">
      <c r="A32" s="150"/>
      <c r="B32" s="66" t="s">
        <v>2315</v>
      </c>
      <c r="C32" s="67">
        <v>35333493.700000003</v>
      </c>
      <c r="D32" s="68">
        <v>455</v>
      </c>
      <c r="E32" s="168">
        <v>-1985866.76</v>
      </c>
      <c r="F32" s="113">
        <v>-20</v>
      </c>
      <c r="G32" s="69">
        <v>33347626.940000001</v>
      </c>
      <c r="H32" s="70">
        <v>435</v>
      </c>
    </row>
    <row r="33" spans="1:8" ht="11.25" customHeight="1" outlineLevel="2" x14ac:dyDescent="0.2">
      <c r="A33" s="150"/>
      <c r="B33" s="66" t="s">
        <v>2316</v>
      </c>
      <c r="C33" s="67">
        <v>29204796</v>
      </c>
      <c r="D33" s="68">
        <v>369</v>
      </c>
      <c r="E33" s="168">
        <v>-1257797.05</v>
      </c>
      <c r="F33" s="113">
        <v>-13</v>
      </c>
      <c r="G33" s="69">
        <v>27946998.949999999</v>
      </c>
      <c r="H33" s="70">
        <v>356</v>
      </c>
    </row>
    <row r="34" spans="1:8" ht="11.25" customHeight="1" outlineLevel="2" x14ac:dyDescent="0.2">
      <c r="A34" s="150"/>
      <c r="B34" s="66" t="s">
        <v>2317</v>
      </c>
      <c r="C34" s="67">
        <v>29204792</v>
      </c>
      <c r="D34" s="68">
        <v>371</v>
      </c>
      <c r="E34" s="168">
        <v>0</v>
      </c>
      <c r="F34" s="113">
        <v>0</v>
      </c>
      <c r="G34" s="69">
        <v>29204792</v>
      </c>
      <c r="H34" s="70">
        <v>371</v>
      </c>
    </row>
    <row r="35" spans="1:8" ht="11.25" customHeight="1" x14ac:dyDescent="0.2">
      <c r="A35" s="101" t="s">
        <v>144</v>
      </c>
      <c r="B35" s="101" t="s">
        <v>145</v>
      </c>
      <c r="C35" s="102">
        <v>8788170.8200000003</v>
      </c>
      <c r="D35" s="103">
        <v>170</v>
      </c>
      <c r="E35" s="102">
        <v>-1616303.39</v>
      </c>
      <c r="F35" s="110">
        <v>-31</v>
      </c>
      <c r="G35" s="102">
        <v>7171867.4299999997</v>
      </c>
      <c r="H35" s="103">
        <v>139</v>
      </c>
    </row>
    <row r="36" spans="1:8" ht="11.25" customHeight="1" outlineLevel="2" x14ac:dyDescent="0.2">
      <c r="A36" s="150"/>
      <c r="B36" s="66" t="s">
        <v>2316</v>
      </c>
      <c r="C36" s="67">
        <v>4431995.41</v>
      </c>
      <c r="D36" s="68">
        <v>86</v>
      </c>
      <c r="E36" s="168">
        <v>-1616303.39</v>
      </c>
      <c r="F36" s="113">
        <v>-31</v>
      </c>
      <c r="G36" s="69">
        <v>2815692.02</v>
      </c>
      <c r="H36" s="70">
        <v>55</v>
      </c>
    </row>
    <row r="37" spans="1:8" ht="11.25" customHeight="1" outlineLevel="2" x14ac:dyDescent="0.2">
      <c r="A37" s="150"/>
      <c r="B37" s="66" t="s">
        <v>2317</v>
      </c>
      <c r="C37" s="67">
        <v>4356175.41</v>
      </c>
      <c r="D37" s="68">
        <v>84</v>
      </c>
      <c r="E37" s="168">
        <v>0</v>
      </c>
      <c r="F37" s="113">
        <v>0</v>
      </c>
      <c r="G37" s="69">
        <v>4356175.41</v>
      </c>
      <c r="H37" s="70">
        <v>84</v>
      </c>
    </row>
    <row r="38" spans="1:8" ht="11.25" customHeight="1" x14ac:dyDescent="0.2">
      <c r="A38" s="101" t="s">
        <v>350</v>
      </c>
      <c r="B38" s="101" t="s">
        <v>351</v>
      </c>
      <c r="C38" s="102">
        <v>84913388.700000003</v>
      </c>
      <c r="D38" s="103">
        <v>649</v>
      </c>
      <c r="E38" s="102">
        <v>-27675086.600000001</v>
      </c>
      <c r="F38" s="110">
        <v>-206</v>
      </c>
      <c r="G38" s="102">
        <v>57238302.100000001</v>
      </c>
      <c r="H38" s="103">
        <v>443</v>
      </c>
    </row>
    <row r="39" spans="1:8" ht="11.25" customHeight="1" outlineLevel="2" x14ac:dyDescent="0.2">
      <c r="A39" s="150"/>
      <c r="B39" s="66" t="s">
        <v>2314</v>
      </c>
      <c r="C39" s="67">
        <v>13081477.699999999</v>
      </c>
      <c r="D39" s="68">
        <v>66</v>
      </c>
      <c r="E39" s="168">
        <v>-2057704.63</v>
      </c>
      <c r="F39" s="113">
        <v>-16</v>
      </c>
      <c r="G39" s="69">
        <v>11023773.07</v>
      </c>
      <c r="H39" s="70">
        <v>50</v>
      </c>
    </row>
    <row r="40" spans="1:8" ht="11.25" customHeight="1" outlineLevel="2" x14ac:dyDescent="0.2">
      <c r="A40" s="150"/>
      <c r="B40" s="66" t="s">
        <v>2315</v>
      </c>
      <c r="C40" s="67">
        <v>23943972</v>
      </c>
      <c r="D40" s="68">
        <v>194</v>
      </c>
      <c r="E40" s="168">
        <v>-13870893.74</v>
      </c>
      <c r="F40" s="113">
        <v>-105</v>
      </c>
      <c r="G40" s="69">
        <v>10073078.26</v>
      </c>
      <c r="H40" s="70">
        <v>89</v>
      </c>
    </row>
    <row r="41" spans="1:8" ht="11.25" customHeight="1" outlineLevel="2" x14ac:dyDescent="0.2">
      <c r="A41" s="150"/>
      <c r="B41" s="66" t="s">
        <v>2316</v>
      </c>
      <c r="C41" s="67">
        <v>23943972</v>
      </c>
      <c r="D41" s="68">
        <v>194</v>
      </c>
      <c r="E41" s="168">
        <v>-11746488.23</v>
      </c>
      <c r="F41" s="113">
        <v>-85</v>
      </c>
      <c r="G41" s="69">
        <v>12197483.77</v>
      </c>
      <c r="H41" s="70">
        <v>109</v>
      </c>
    </row>
    <row r="42" spans="1:8" ht="11.25" customHeight="1" outlineLevel="2" x14ac:dyDescent="0.2">
      <c r="A42" s="150"/>
      <c r="B42" s="66" t="s">
        <v>2317</v>
      </c>
      <c r="C42" s="67">
        <v>23943967</v>
      </c>
      <c r="D42" s="68">
        <v>195</v>
      </c>
      <c r="E42" s="168">
        <v>0</v>
      </c>
      <c r="F42" s="113">
        <v>0</v>
      </c>
      <c r="G42" s="69">
        <v>23943967</v>
      </c>
      <c r="H42" s="70">
        <v>195</v>
      </c>
    </row>
    <row r="43" spans="1:8" ht="11.25" customHeight="1" x14ac:dyDescent="0.2">
      <c r="A43" s="169" t="s">
        <v>2318</v>
      </c>
      <c r="B43" s="169"/>
      <c r="C43" s="102">
        <v>1727655826.6199999</v>
      </c>
      <c r="D43" s="110">
        <v>14060</v>
      </c>
      <c r="E43" s="102">
        <v>-36281552.159999996</v>
      </c>
      <c r="F43" s="110">
        <v>-298</v>
      </c>
      <c r="G43" s="102">
        <v>1691374274.46</v>
      </c>
      <c r="H43" s="110">
        <v>13762</v>
      </c>
    </row>
  </sheetData>
  <mergeCells count="8">
    <mergeCell ref="A43:B43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zoomScale="130" zoomScaleNormal="100" zoomScaleSheetLayoutView="130" workbookViewId="0">
      <pane ySplit="5" topLeftCell="A36" activePane="bottomLeft" state="frozen"/>
      <selection pane="bottomLeft" activeCell="E39" sqref="E39:F39"/>
    </sheetView>
  </sheetViews>
  <sheetFormatPr defaultColWidth="10.6640625" defaultRowHeight="12" outlineLevelRow="2" x14ac:dyDescent="0.2"/>
  <cols>
    <col min="1" max="1" width="11.83203125" customWidth="1"/>
    <col min="2" max="2" width="24.83203125" customWidth="1"/>
    <col min="3" max="3" width="16.6640625" customWidth="1"/>
    <col min="4" max="4" width="10" customWidth="1"/>
    <col min="5" max="5" width="16.33203125" style="59" customWidth="1"/>
    <col min="6" max="6" width="9.6640625" customWidth="1"/>
    <col min="7" max="7" width="17.6640625" style="59" customWidth="1"/>
    <col min="8" max="8" width="10.6640625" customWidth="1"/>
    <col min="255" max="255" width="11.83203125" customWidth="1"/>
    <col min="256" max="256" width="16.33203125" customWidth="1"/>
    <col min="257" max="257" width="14.5" customWidth="1"/>
    <col min="258" max="258" width="7.5" customWidth="1"/>
    <col min="259" max="259" width="13.1640625" customWidth="1"/>
    <col min="260" max="260" width="7.5" customWidth="1"/>
    <col min="261" max="261" width="13.83203125" customWidth="1"/>
    <col min="262" max="262" width="7.5" customWidth="1"/>
    <col min="511" max="511" width="11.83203125" customWidth="1"/>
    <col min="512" max="512" width="16.33203125" customWidth="1"/>
    <col min="513" max="513" width="14.5" customWidth="1"/>
    <col min="514" max="514" width="7.5" customWidth="1"/>
    <col min="515" max="515" width="13.1640625" customWidth="1"/>
    <col min="516" max="516" width="7.5" customWidth="1"/>
    <col min="517" max="517" width="13.83203125" customWidth="1"/>
    <col min="518" max="518" width="7.5" customWidth="1"/>
    <col min="767" max="767" width="11.83203125" customWidth="1"/>
    <col min="768" max="768" width="16.33203125" customWidth="1"/>
    <col min="769" max="769" width="14.5" customWidth="1"/>
    <col min="770" max="770" width="7.5" customWidth="1"/>
    <col min="771" max="771" width="13.1640625" customWidth="1"/>
    <col min="772" max="772" width="7.5" customWidth="1"/>
    <col min="773" max="773" width="13.83203125" customWidth="1"/>
    <col min="774" max="774" width="7.5" customWidth="1"/>
    <col min="1023" max="1023" width="11.83203125" customWidth="1"/>
    <col min="1024" max="1024" width="16.33203125" customWidth="1"/>
    <col min="1025" max="1025" width="14.5" customWidth="1"/>
    <col min="1026" max="1026" width="7.5" customWidth="1"/>
    <col min="1027" max="1027" width="13.1640625" customWidth="1"/>
    <col min="1028" max="1028" width="7.5" customWidth="1"/>
    <col min="1029" max="1029" width="13.83203125" customWidth="1"/>
    <col min="1030" max="1030" width="7.5" customWidth="1"/>
    <col min="1279" max="1279" width="11.83203125" customWidth="1"/>
    <col min="1280" max="1280" width="16.33203125" customWidth="1"/>
    <col min="1281" max="1281" width="14.5" customWidth="1"/>
    <col min="1282" max="1282" width="7.5" customWidth="1"/>
    <col min="1283" max="1283" width="13.1640625" customWidth="1"/>
    <col min="1284" max="1284" width="7.5" customWidth="1"/>
    <col min="1285" max="1285" width="13.83203125" customWidth="1"/>
    <col min="1286" max="1286" width="7.5" customWidth="1"/>
    <col min="1535" max="1535" width="11.83203125" customWidth="1"/>
    <col min="1536" max="1536" width="16.33203125" customWidth="1"/>
    <col min="1537" max="1537" width="14.5" customWidth="1"/>
    <col min="1538" max="1538" width="7.5" customWidth="1"/>
    <col min="1539" max="1539" width="13.1640625" customWidth="1"/>
    <col min="1540" max="1540" width="7.5" customWidth="1"/>
    <col min="1541" max="1541" width="13.83203125" customWidth="1"/>
    <col min="1542" max="1542" width="7.5" customWidth="1"/>
    <col min="1791" max="1791" width="11.83203125" customWidth="1"/>
    <col min="1792" max="1792" width="16.33203125" customWidth="1"/>
    <col min="1793" max="1793" width="14.5" customWidth="1"/>
    <col min="1794" max="1794" width="7.5" customWidth="1"/>
    <col min="1795" max="1795" width="13.1640625" customWidth="1"/>
    <col min="1796" max="1796" width="7.5" customWidth="1"/>
    <col min="1797" max="1797" width="13.83203125" customWidth="1"/>
    <col min="1798" max="1798" width="7.5" customWidth="1"/>
    <col min="2047" max="2047" width="11.83203125" customWidth="1"/>
    <col min="2048" max="2048" width="16.33203125" customWidth="1"/>
    <col min="2049" max="2049" width="14.5" customWidth="1"/>
    <col min="2050" max="2050" width="7.5" customWidth="1"/>
    <col min="2051" max="2051" width="13.1640625" customWidth="1"/>
    <col min="2052" max="2052" width="7.5" customWidth="1"/>
    <col min="2053" max="2053" width="13.83203125" customWidth="1"/>
    <col min="2054" max="2054" width="7.5" customWidth="1"/>
    <col min="2303" max="2303" width="11.83203125" customWidth="1"/>
    <col min="2304" max="2304" width="16.33203125" customWidth="1"/>
    <col min="2305" max="2305" width="14.5" customWidth="1"/>
    <col min="2306" max="2306" width="7.5" customWidth="1"/>
    <col min="2307" max="2307" width="13.1640625" customWidth="1"/>
    <col min="2308" max="2308" width="7.5" customWidth="1"/>
    <col min="2309" max="2309" width="13.83203125" customWidth="1"/>
    <col min="2310" max="2310" width="7.5" customWidth="1"/>
    <col min="2559" max="2559" width="11.83203125" customWidth="1"/>
    <col min="2560" max="2560" width="16.33203125" customWidth="1"/>
    <col min="2561" max="2561" width="14.5" customWidth="1"/>
    <col min="2562" max="2562" width="7.5" customWidth="1"/>
    <col min="2563" max="2563" width="13.1640625" customWidth="1"/>
    <col min="2564" max="2564" width="7.5" customWidth="1"/>
    <col min="2565" max="2565" width="13.83203125" customWidth="1"/>
    <col min="2566" max="2566" width="7.5" customWidth="1"/>
    <col min="2815" max="2815" width="11.83203125" customWidth="1"/>
    <col min="2816" max="2816" width="16.33203125" customWidth="1"/>
    <col min="2817" max="2817" width="14.5" customWidth="1"/>
    <col min="2818" max="2818" width="7.5" customWidth="1"/>
    <col min="2819" max="2819" width="13.1640625" customWidth="1"/>
    <col min="2820" max="2820" width="7.5" customWidth="1"/>
    <col min="2821" max="2821" width="13.83203125" customWidth="1"/>
    <col min="2822" max="2822" width="7.5" customWidth="1"/>
    <col min="3071" max="3071" width="11.83203125" customWidth="1"/>
    <col min="3072" max="3072" width="16.33203125" customWidth="1"/>
    <col min="3073" max="3073" width="14.5" customWidth="1"/>
    <col min="3074" max="3074" width="7.5" customWidth="1"/>
    <col min="3075" max="3075" width="13.1640625" customWidth="1"/>
    <col min="3076" max="3076" width="7.5" customWidth="1"/>
    <col min="3077" max="3077" width="13.83203125" customWidth="1"/>
    <col min="3078" max="3078" width="7.5" customWidth="1"/>
    <col min="3327" max="3327" width="11.83203125" customWidth="1"/>
    <col min="3328" max="3328" width="16.33203125" customWidth="1"/>
    <col min="3329" max="3329" width="14.5" customWidth="1"/>
    <col min="3330" max="3330" width="7.5" customWidth="1"/>
    <col min="3331" max="3331" width="13.1640625" customWidth="1"/>
    <col min="3332" max="3332" width="7.5" customWidth="1"/>
    <col min="3333" max="3333" width="13.83203125" customWidth="1"/>
    <col min="3334" max="3334" width="7.5" customWidth="1"/>
    <col min="3583" max="3583" width="11.83203125" customWidth="1"/>
    <col min="3584" max="3584" width="16.33203125" customWidth="1"/>
    <col min="3585" max="3585" width="14.5" customWidth="1"/>
    <col min="3586" max="3586" width="7.5" customWidth="1"/>
    <col min="3587" max="3587" width="13.1640625" customWidth="1"/>
    <col min="3588" max="3588" width="7.5" customWidth="1"/>
    <col min="3589" max="3589" width="13.83203125" customWidth="1"/>
    <col min="3590" max="3590" width="7.5" customWidth="1"/>
    <col min="3839" max="3839" width="11.83203125" customWidth="1"/>
    <col min="3840" max="3840" width="16.33203125" customWidth="1"/>
    <col min="3841" max="3841" width="14.5" customWidth="1"/>
    <col min="3842" max="3842" width="7.5" customWidth="1"/>
    <col min="3843" max="3843" width="13.1640625" customWidth="1"/>
    <col min="3844" max="3844" width="7.5" customWidth="1"/>
    <col min="3845" max="3845" width="13.83203125" customWidth="1"/>
    <col min="3846" max="3846" width="7.5" customWidth="1"/>
    <col min="4095" max="4095" width="11.83203125" customWidth="1"/>
    <col min="4096" max="4096" width="16.33203125" customWidth="1"/>
    <col min="4097" max="4097" width="14.5" customWidth="1"/>
    <col min="4098" max="4098" width="7.5" customWidth="1"/>
    <col min="4099" max="4099" width="13.1640625" customWidth="1"/>
    <col min="4100" max="4100" width="7.5" customWidth="1"/>
    <col min="4101" max="4101" width="13.83203125" customWidth="1"/>
    <col min="4102" max="4102" width="7.5" customWidth="1"/>
    <col min="4351" max="4351" width="11.83203125" customWidth="1"/>
    <col min="4352" max="4352" width="16.33203125" customWidth="1"/>
    <col min="4353" max="4353" width="14.5" customWidth="1"/>
    <col min="4354" max="4354" width="7.5" customWidth="1"/>
    <col min="4355" max="4355" width="13.1640625" customWidth="1"/>
    <col min="4356" max="4356" width="7.5" customWidth="1"/>
    <col min="4357" max="4357" width="13.83203125" customWidth="1"/>
    <col min="4358" max="4358" width="7.5" customWidth="1"/>
    <col min="4607" max="4607" width="11.83203125" customWidth="1"/>
    <col min="4608" max="4608" width="16.33203125" customWidth="1"/>
    <col min="4609" max="4609" width="14.5" customWidth="1"/>
    <col min="4610" max="4610" width="7.5" customWidth="1"/>
    <col min="4611" max="4611" width="13.1640625" customWidth="1"/>
    <col min="4612" max="4612" width="7.5" customWidth="1"/>
    <col min="4613" max="4613" width="13.83203125" customWidth="1"/>
    <col min="4614" max="4614" width="7.5" customWidth="1"/>
    <col min="4863" max="4863" width="11.83203125" customWidth="1"/>
    <col min="4864" max="4864" width="16.33203125" customWidth="1"/>
    <col min="4865" max="4865" width="14.5" customWidth="1"/>
    <col min="4866" max="4866" width="7.5" customWidth="1"/>
    <col min="4867" max="4867" width="13.1640625" customWidth="1"/>
    <col min="4868" max="4868" width="7.5" customWidth="1"/>
    <col min="4869" max="4869" width="13.83203125" customWidth="1"/>
    <col min="4870" max="4870" width="7.5" customWidth="1"/>
    <col min="5119" max="5119" width="11.83203125" customWidth="1"/>
    <col min="5120" max="5120" width="16.33203125" customWidth="1"/>
    <col min="5121" max="5121" width="14.5" customWidth="1"/>
    <col min="5122" max="5122" width="7.5" customWidth="1"/>
    <col min="5123" max="5123" width="13.1640625" customWidth="1"/>
    <col min="5124" max="5124" width="7.5" customWidth="1"/>
    <col min="5125" max="5125" width="13.83203125" customWidth="1"/>
    <col min="5126" max="5126" width="7.5" customWidth="1"/>
    <col min="5375" max="5375" width="11.83203125" customWidth="1"/>
    <col min="5376" max="5376" width="16.33203125" customWidth="1"/>
    <col min="5377" max="5377" width="14.5" customWidth="1"/>
    <col min="5378" max="5378" width="7.5" customWidth="1"/>
    <col min="5379" max="5379" width="13.1640625" customWidth="1"/>
    <col min="5380" max="5380" width="7.5" customWidth="1"/>
    <col min="5381" max="5381" width="13.83203125" customWidth="1"/>
    <col min="5382" max="5382" width="7.5" customWidth="1"/>
    <col min="5631" max="5631" width="11.83203125" customWidth="1"/>
    <col min="5632" max="5632" width="16.33203125" customWidth="1"/>
    <col min="5633" max="5633" width="14.5" customWidth="1"/>
    <col min="5634" max="5634" width="7.5" customWidth="1"/>
    <col min="5635" max="5635" width="13.1640625" customWidth="1"/>
    <col min="5636" max="5636" width="7.5" customWidth="1"/>
    <col min="5637" max="5637" width="13.83203125" customWidth="1"/>
    <col min="5638" max="5638" width="7.5" customWidth="1"/>
    <col min="5887" max="5887" width="11.83203125" customWidth="1"/>
    <col min="5888" max="5888" width="16.33203125" customWidth="1"/>
    <col min="5889" max="5889" width="14.5" customWidth="1"/>
    <col min="5890" max="5890" width="7.5" customWidth="1"/>
    <col min="5891" max="5891" width="13.1640625" customWidth="1"/>
    <col min="5892" max="5892" width="7.5" customWidth="1"/>
    <col min="5893" max="5893" width="13.83203125" customWidth="1"/>
    <col min="5894" max="5894" width="7.5" customWidth="1"/>
    <col min="6143" max="6143" width="11.83203125" customWidth="1"/>
    <col min="6144" max="6144" width="16.33203125" customWidth="1"/>
    <col min="6145" max="6145" width="14.5" customWidth="1"/>
    <col min="6146" max="6146" width="7.5" customWidth="1"/>
    <col min="6147" max="6147" width="13.1640625" customWidth="1"/>
    <col min="6148" max="6148" width="7.5" customWidth="1"/>
    <col min="6149" max="6149" width="13.83203125" customWidth="1"/>
    <col min="6150" max="6150" width="7.5" customWidth="1"/>
    <col min="6399" max="6399" width="11.83203125" customWidth="1"/>
    <col min="6400" max="6400" width="16.33203125" customWidth="1"/>
    <col min="6401" max="6401" width="14.5" customWidth="1"/>
    <col min="6402" max="6402" width="7.5" customWidth="1"/>
    <col min="6403" max="6403" width="13.1640625" customWidth="1"/>
    <col min="6404" max="6404" width="7.5" customWidth="1"/>
    <col min="6405" max="6405" width="13.83203125" customWidth="1"/>
    <col min="6406" max="6406" width="7.5" customWidth="1"/>
    <col min="6655" max="6655" width="11.83203125" customWidth="1"/>
    <col min="6656" max="6656" width="16.33203125" customWidth="1"/>
    <col min="6657" max="6657" width="14.5" customWidth="1"/>
    <col min="6658" max="6658" width="7.5" customWidth="1"/>
    <col min="6659" max="6659" width="13.1640625" customWidth="1"/>
    <col min="6660" max="6660" width="7.5" customWidth="1"/>
    <col min="6661" max="6661" width="13.83203125" customWidth="1"/>
    <col min="6662" max="6662" width="7.5" customWidth="1"/>
    <col min="6911" max="6911" width="11.83203125" customWidth="1"/>
    <col min="6912" max="6912" width="16.33203125" customWidth="1"/>
    <col min="6913" max="6913" width="14.5" customWidth="1"/>
    <col min="6914" max="6914" width="7.5" customWidth="1"/>
    <col min="6915" max="6915" width="13.1640625" customWidth="1"/>
    <col min="6916" max="6916" width="7.5" customWidth="1"/>
    <col min="6917" max="6917" width="13.83203125" customWidth="1"/>
    <col min="6918" max="6918" width="7.5" customWidth="1"/>
    <col min="7167" max="7167" width="11.83203125" customWidth="1"/>
    <col min="7168" max="7168" width="16.33203125" customWidth="1"/>
    <col min="7169" max="7169" width="14.5" customWidth="1"/>
    <col min="7170" max="7170" width="7.5" customWidth="1"/>
    <col min="7171" max="7171" width="13.1640625" customWidth="1"/>
    <col min="7172" max="7172" width="7.5" customWidth="1"/>
    <col min="7173" max="7173" width="13.83203125" customWidth="1"/>
    <col min="7174" max="7174" width="7.5" customWidth="1"/>
    <col min="7423" max="7423" width="11.83203125" customWidth="1"/>
    <col min="7424" max="7424" width="16.33203125" customWidth="1"/>
    <col min="7425" max="7425" width="14.5" customWidth="1"/>
    <col min="7426" max="7426" width="7.5" customWidth="1"/>
    <col min="7427" max="7427" width="13.1640625" customWidth="1"/>
    <col min="7428" max="7428" width="7.5" customWidth="1"/>
    <col min="7429" max="7429" width="13.83203125" customWidth="1"/>
    <col min="7430" max="7430" width="7.5" customWidth="1"/>
    <col min="7679" max="7679" width="11.83203125" customWidth="1"/>
    <col min="7680" max="7680" width="16.33203125" customWidth="1"/>
    <col min="7681" max="7681" width="14.5" customWidth="1"/>
    <col min="7682" max="7682" width="7.5" customWidth="1"/>
    <col min="7683" max="7683" width="13.1640625" customWidth="1"/>
    <col min="7684" max="7684" width="7.5" customWidth="1"/>
    <col min="7685" max="7685" width="13.83203125" customWidth="1"/>
    <col min="7686" max="7686" width="7.5" customWidth="1"/>
    <col min="7935" max="7935" width="11.83203125" customWidth="1"/>
    <col min="7936" max="7936" width="16.33203125" customWidth="1"/>
    <col min="7937" max="7937" width="14.5" customWidth="1"/>
    <col min="7938" max="7938" width="7.5" customWidth="1"/>
    <col min="7939" max="7939" width="13.1640625" customWidth="1"/>
    <col min="7940" max="7940" width="7.5" customWidth="1"/>
    <col min="7941" max="7941" width="13.83203125" customWidth="1"/>
    <col min="7942" max="7942" width="7.5" customWidth="1"/>
    <col min="8191" max="8191" width="11.83203125" customWidth="1"/>
    <col min="8192" max="8192" width="16.33203125" customWidth="1"/>
    <col min="8193" max="8193" width="14.5" customWidth="1"/>
    <col min="8194" max="8194" width="7.5" customWidth="1"/>
    <col min="8195" max="8195" width="13.1640625" customWidth="1"/>
    <col min="8196" max="8196" width="7.5" customWidth="1"/>
    <col min="8197" max="8197" width="13.83203125" customWidth="1"/>
    <col min="8198" max="8198" width="7.5" customWidth="1"/>
    <col min="8447" max="8447" width="11.83203125" customWidth="1"/>
    <col min="8448" max="8448" width="16.33203125" customWidth="1"/>
    <col min="8449" max="8449" width="14.5" customWidth="1"/>
    <col min="8450" max="8450" width="7.5" customWidth="1"/>
    <col min="8451" max="8451" width="13.1640625" customWidth="1"/>
    <col min="8452" max="8452" width="7.5" customWidth="1"/>
    <col min="8453" max="8453" width="13.83203125" customWidth="1"/>
    <col min="8454" max="8454" width="7.5" customWidth="1"/>
    <col min="8703" max="8703" width="11.83203125" customWidth="1"/>
    <col min="8704" max="8704" width="16.33203125" customWidth="1"/>
    <col min="8705" max="8705" width="14.5" customWidth="1"/>
    <col min="8706" max="8706" width="7.5" customWidth="1"/>
    <col min="8707" max="8707" width="13.1640625" customWidth="1"/>
    <col min="8708" max="8708" width="7.5" customWidth="1"/>
    <col min="8709" max="8709" width="13.83203125" customWidth="1"/>
    <col min="8710" max="8710" width="7.5" customWidth="1"/>
    <col min="8959" max="8959" width="11.83203125" customWidth="1"/>
    <col min="8960" max="8960" width="16.33203125" customWidth="1"/>
    <col min="8961" max="8961" width="14.5" customWidth="1"/>
    <col min="8962" max="8962" width="7.5" customWidth="1"/>
    <col min="8963" max="8963" width="13.1640625" customWidth="1"/>
    <col min="8964" max="8964" width="7.5" customWidth="1"/>
    <col min="8965" max="8965" width="13.83203125" customWidth="1"/>
    <col min="8966" max="8966" width="7.5" customWidth="1"/>
    <col min="9215" max="9215" width="11.83203125" customWidth="1"/>
    <col min="9216" max="9216" width="16.33203125" customWidth="1"/>
    <col min="9217" max="9217" width="14.5" customWidth="1"/>
    <col min="9218" max="9218" width="7.5" customWidth="1"/>
    <col min="9219" max="9219" width="13.1640625" customWidth="1"/>
    <col min="9220" max="9220" width="7.5" customWidth="1"/>
    <col min="9221" max="9221" width="13.83203125" customWidth="1"/>
    <col min="9222" max="9222" width="7.5" customWidth="1"/>
    <col min="9471" max="9471" width="11.83203125" customWidth="1"/>
    <col min="9472" max="9472" width="16.33203125" customWidth="1"/>
    <col min="9473" max="9473" width="14.5" customWidth="1"/>
    <col min="9474" max="9474" width="7.5" customWidth="1"/>
    <col min="9475" max="9475" width="13.1640625" customWidth="1"/>
    <col min="9476" max="9476" width="7.5" customWidth="1"/>
    <col min="9477" max="9477" width="13.83203125" customWidth="1"/>
    <col min="9478" max="9478" width="7.5" customWidth="1"/>
    <col min="9727" max="9727" width="11.83203125" customWidth="1"/>
    <col min="9728" max="9728" width="16.33203125" customWidth="1"/>
    <col min="9729" max="9729" width="14.5" customWidth="1"/>
    <col min="9730" max="9730" width="7.5" customWidth="1"/>
    <col min="9731" max="9731" width="13.1640625" customWidth="1"/>
    <col min="9732" max="9732" width="7.5" customWidth="1"/>
    <col min="9733" max="9733" width="13.83203125" customWidth="1"/>
    <col min="9734" max="9734" width="7.5" customWidth="1"/>
    <col min="9983" max="9983" width="11.83203125" customWidth="1"/>
    <col min="9984" max="9984" width="16.33203125" customWidth="1"/>
    <col min="9985" max="9985" width="14.5" customWidth="1"/>
    <col min="9986" max="9986" width="7.5" customWidth="1"/>
    <col min="9987" max="9987" width="13.1640625" customWidth="1"/>
    <col min="9988" max="9988" width="7.5" customWidth="1"/>
    <col min="9989" max="9989" width="13.83203125" customWidth="1"/>
    <col min="9990" max="9990" width="7.5" customWidth="1"/>
    <col min="10239" max="10239" width="11.83203125" customWidth="1"/>
    <col min="10240" max="10240" width="16.33203125" customWidth="1"/>
    <col min="10241" max="10241" width="14.5" customWidth="1"/>
    <col min="10242" max="10242" width="7.5" customWidth="1"/>
    <col min="10243" max="10243" width="13.1640625" customWidth="1"/>
    <col min="10244" max="10244" width="7.5" customWidth="1"/>
    <col min="10245" max="10245" width="13.83203125" customWidth="1"/>
    <col min="10246" max="10246" width="7.5" customWidth="1"/>
    <col min="10495" max="10495" width="11.83203125" customWidth="1"/>
    <col min="10496" max="10496" width="16.33203125" customWidth="1"/>
    <col min="10497" max="10497" width="14.5" customWidth="1"/>
    <col min="10498" max="10498" width="7.5" customWidth="1"/>
    <col min="10499" max="10499" width="13.1640625" customWidth="1"/>
    <col min="10500" max="10500" width="7.5" customWidth="1"/>
    <col min="10501" max="10501" width="13.83203125" customWidth="1"/>
    <col min="10502" max="10502" width="7.5" customWidth="1"/>
    <col min="10751" max="10751" width="11.83203125" customWidth="1"/>
    <col min="10752" max="10752" width="16.33203125" customWidth="1"/>
    <col min="10753" max="10753" width="14.5" customWidth="1"/>
    <col min="10754" max="10754" width="7.5" customWidth="1"/>
    <col min="10755" max="10755" width="13.1640625" customWidth="1"/>
    <col min="10756" max="10756" width="7.5" customWidth="1"/>
    <col min="10757" max="10757" width="13.83203125" customWidth="1"/>
    <col min="10758" max="10758" width="7.5" customWidth="1"/>
    <col min="11007" max="11007" width="11.83203125" customWidth="1"/>
    <col min="11008" max="11008" width="16.33203125" customWidth="1"/>
    <col min="11009" max="11009" width="14.5" customWidth="1"/>
    <col min="11010" max="11010" width="7.5" customWidth="1"/>
    <col min="11011" max="11011" width="13.1640625" customWidth="1"/>
    <col min="11012" max="11012" width="7.5" customWidth="1"/>
    <col min="11013" max="11013" width="13.83203125" customWidth="1"/>
    <col min="11014" max="11014" width="7.5" customWidth="1"/>
    <col min="11263" max="11263" width="11.83203125" customWidth="1"/>
    <col min="11264" max="11264" width="16.33203125" customWidth="1"/>
    <col min="11265" max="11265" width="14.5" customWidth="1"/>
    <col min="11266" max="11266" width="7.5" customWidth="1"/>
    <col min="11267" max="11267" width="13.1640625" customWidth="1"/>
    <col min="11268" max="11268" width="7.5" customWidth="1"/>
    <col min="11269" max="11269" width="13.83203125" customWidth="1"/>
    <col min="11270" max="11270" width="7.5" customWidth="1"/>
    <col min="11519" max="11519" width="11.83203125" customWidth="1"/>
    <col min="11520" max="11520" width="16.33203125" customWidth="1"/>
    <col min="11521" max="11521" width="14.5" customWidth="1"/>
    <col min="11522" max="11522" width="7.5" customWidth="1"/>
    <col min="11523" max="11523" width="13.1640625" customWidth="1"/>
    <col min="11524" max="11524" width="7.5" customWidth="1"/>
    <col min="11525" max="11525" width="13.83203125" customWidth="1"/>
    <col min="11526" max="11526" width="7.5" customWidth="1"/>
    <col min="11775" max="11775" width="11.83203125" customWidth="1"/>
    <col min="11776" max="11776" width="16.33203125" customWidth="1"/>
    <col min="11777" max="11777" width="14.5" customWidth="1"/>
    <col min="11778" max="11778" width="7.5" customWidth="1"/>
    <col min="11779" max="11779" width="13.1640625" customWidth="1"/>
    <col min="11780" max="11780" width="7.5" customWidth="1"/>
    <col min="11781" max="11781" width="13.83203125" customWidth="1"/>
    <col min="11782" max="11782" width="7.5" customWidth="1"/>
    <col min="12031" max="12031" width="11.83203125" customWidth="1"/>
    <col min="12032" max="12032" width="16.33203125" customWidth="1"/>
    <col min="12033" max="12033" width="14.5" customWidth="1"/>
    <col min="12034" max="12034" width="7.5" customWidth="1"/>
    <col min="12035" max="12035" width="13.1640625" customWidth="1"/>
    <col min="12036" max="12036" width="7.5" customWidth="1"/>
    <col min="12037" max="12037" width="13.83203125" customWidth="1"/>
    <col min="12038" max="12038" width="7.5" customWidth="1"/>
    <col min="12287" max="12287" width="11.83203125" customWidth="1"/>
    <col min="12288" max="12288" width="16.33203125" customWidth="1"/>
    <col min="12289" max="12289" width="14.5" customWidth="1"/>
    <col min="12290" max="12290" width="7.5" customWidth="1"/>
    <col min="12291" max="12291" width="13.1640625" customWidth="1"/>
    <col min="12292" max="12292" width="7.5" customWidth="1"/>
    <col min="12293" max="12293" width="13.83203125" customWidth="1"/>
    <col min="12294" max="12294" width="7.5" customWidth="1"/>
    <col min="12543" max="12543" width="11.83203125" customWidth="1"/>
    <col min="12544" max="12544" width="16.33203125" customWidth="1"/>
    <col min="12545" max="12545" width="14.5" customWidth="1"/>
    <col min="12546" max="12546" width="7.5" customWidth="1"/>
    <col min="12547" max="12547" width="13.1640625" customWidth="1"/>
    <col min="12548" max="12548" width="7.5" customWidth="1"/>
    <col min="12549" max="12549" width="13.83203125" customWidth="1"/>
    <col min="12550" max="12550" width="7.5" customWidth="1"/>
    <col min="12799" max="12799" width="11.83203125" customWidth="1"/>
    <col min="12800" max="12800" width="16.33203125" customWidth="1"/>
    <col min="12801" max="12801" width="14.5" customWidth="1"/>
    <col min="12802" max="12802" width="7.5" customWidth="1"/>
    <col min="12803" max="12803" width="13.1640625" customWidth="1"/>
    <col min="12804" max="12804" width="7.5" customWidth="1"/>
    <col min="12805" max="12805" width="13.83203125" customWidth="1"/>
    <col min="12806" max="12806" width="7.5" customWidth="1"/>
    <col min="13055" max="13055" width="11.83203125" customWidth="1"/>
    <col min="13056" max="13056" width="16.33203125" customWidth="1"/>
    <col min="13057" max="13057" width="14.5" customWidth="1"/>
    <col min="13058" max="13058" width="7.5" customWidth="1"/>
    <col min="13059" max="13059" width="13.1640625" customWidth="1"/>
    <col min="13060" max="13060" width="7.5" customWidth="1"/>
    <col min="13061" max="13061" width="13.83203125" customWidth="1"/>
    <col min="13062" max="13062" width="7.5" customWidth="1"/>
    <col min="13311" max="13311" width="11.83203125" customWidth="1"/>
    <col min="13312" max="13312" width="16.33203125" customWidth="1"/>
    <col min="13313" max="13313" width="14.5" customWidth="1"/>
    <col min="13314" max="13314" width="7.5" customWidth="1"/>
    <col min="13315" max="13315" width="13.1640625" customWidth="1"/>
    <col min="13316" max="13316" width="7.5" customWidth="1"/>
    <col min="13317" max="13317" width="13.83203125" customWidth="1"/>
    <col min="13318" max="13318" width="7.5" customWidth="1"/>
    <col min="13567" max="13567" width="11.83203125" customWidth="1"/>
    <col min="13568" max="13568" width="16.33203125" customWidth="1"/>
    <col min="13569" max="13569" width="14.5" customWidth="1"/>
    <col min="13570" max="13570" width="7.5" customWidth="1"/>
    <col min="13571" max="13571" width="13.1640625" customWidth="1"/>
    <col min="13572" max="13572" width="7.5" customWidth="1"/>
    <col min="13573" max="13573" width="13.83203125" customWidth="1"/>
    <col min="13574" max="13574" width="7.5" customWidth="1"/>
    <col min="13823" max="13823" width="11.83203125" customWidth="1"/>
    <col min="13824" max="13824" width="16.33203125" customWidth="1"/>
    <col min="13825" max="13825" width="14.5" customWidth="1"/>
    <col min="13826" max="13826" width="7.5" customWidth="1"/>
    <col min="13827" max="13827" width="13.1640625" customWidth="1"/>
    <col min="13828" max="13828" width="7.5" customWidth="1"/>
    <col min="13829" max="13829" width="13.83203125" customWidth="1"/>
    <col min="13830" max="13830" width="7.5" customWidth="1"/>
    <col min="14079" max="14079" width="11.83203125" customWidth="1"/>
    <col min="14080" max="14080" width="16.33203125" customWidth="1"/>
    <col min="14081" max="14081" width="14.5" customWidth="1"/>
    <col min="14082" max="14082" width="7.5" customWidth="1"/>
    <col min="14083" max="14083" width="13.1640625" customWidth="1"/>
    <col min="14084" max="14084" width="7.5" customWidth="1"/>
    <col min="14085" max="14085" width="13.83203125" customWidth="1"/>
    <col min="14086" max="14086" width="7.5" customWidth="1"/>
    <col min="14335" max="14335" width="11.83203125" customWidth="1"/>
    <col min="14336" max="14336" width="16.33203125" customWidth="1"/>
    <col min="14337" max="14337" width="14.5" customWidth="1"/>
    <col min="14338" max="14338" width="7.5" customWidth="1"/>
    <col min="14339" max="14339" width="13.1640625" customWidth="1"/>
    <col min="14340" max="14340" width="7.5" customWidth="1"/>
    <col min="14341" max="14341" width="13.83203125" customWidth="1"/>
    <col min="14342" max="14342" width="7.5" customWidth="1"/>
    <col min="14591" max="14591" width="11.83203125" customWidth="1"/>
    <col min="14592" max="14592" width="16.33203125" customWidth="1"/>
    <col min="14593" max="14593" width="14.5" customWidth="1"/>
    <col min="14594" max="14594" width="7.5" customWidth="1"/>
    <col min="14595" max="14595" width="13.1640625" customWidth="1"/>
    <col min="14596" max="14596" width="7.5" customWidth="1"/>
    <col min="14597" max="14597" width="13.83203125" customWidth="1"/>
    <col min="14598" max="14598" width="7.5" customWidth="1"/>
    <col min="14847" max="14847" width="11.83203125" customWidth="1"/>
    <col min="14848" max="14848" width="16.33203125" customWidth="1"/>
    <col min="14849" max="14849" width="14.5" customWidth="1"/>
    <col min="14850" max="14850" width="7.5" customWidth="1"/>
    <col min="14851" max="14851" width="13.1640625" customWidth="1"/>
    <col min="14852" max="14852" width="7.5" customWidth="1"/>
    <col min="14853" max="14853" width="13.83203125" customWidth="1"/>
    <col min="14854" max="14854" width="7.5" customWidth="1"/>
    <col min="15103" max="15103" width="11.83203125" customWidth="1"/>
    <col min="15104" max="15104" width="16.33203125" customWidth="1"/>
    <col min="15105" max="15105" width="14.5" customWidth="1"/>
    <col min="15106" max="15106" width="7.5" customWidth="1"/>
    <col min="15107" max="15107" width="13.1640625" customWidth="1"/>
    <col min="15108" max="15108" width="7.5" customWidth="1"/>
    <col min="15109" max="15109" width="13.83203125" customWidth="1"/>
    <col min="15110" max="15110" width="7.5" customWidth="1"/>
    <col min="15359" max="15359" width="11.83203125" customWidth="1"/>
    <col min="15360" max="15360" width="16.33203125" customWidth="1"/>
    <col min="15361" max="15361" width="14.5" customWidth="1"/>
    <col min="15362" max="15362" width="7.5" customWidth="1"/>
    <col min="15363" max="15363" width="13.1640625" customWidth="1"/>
    <col min="15364" max="15364" width="7.5" customWidth="1"/>
    <col min="15365" max="15365" width="13.83203125" customWidth="1"/>
    <col min="15366" max="15366" width="7.5" customWidth="1"/>
    <col min="15615" max="15615" width="11.83203125" customWidth="1"/>
    <col min="15616" max="15616" width="16.33203125" customWidth="1"/>
    <col min="15617" max="15617" width="14.5" customWidth="1"/>
    <col min="15618" max="15618" width="7.5" customWidth="1"/>
    <col min="15619" max="15619" width="13.1640625" customWidth="1"/>
    <col min="15620" max="15620" width="7.5" customWidth="1"/>
    <col min="15621" max="15621" width="13.83203125" customWidth="1"/>
    <col min="15622" max="15622" width="7.5" customWidth="1"/>
    <col min="15871" max="15871" width="11.83203125" customWidth="1"/>
    <col min="15872" max="15872" width="16.33203125" customWidth="1"/>
    <col min="15873" max="15873" width="14.5" customWidth="1"/>
    <col min="15874" max="15874" width="7.5" customWidth="1"/>
    <col min="15875" max="15875" width="13.1640625" customWidth="1"/>
    <col min="15876" max="15876" width="7.5" customWidth="1"/>
    <col min="15877" max="15877" width="13.83203125" customWidth="1"/>
    <col min="15878" max="15878" width="7.5" customWidth="1"/>
    <col min="16127" max="16127" width="11.83203125" customWidth="1"/>
    <col min="16128" max="16128" width="16.33203125" customWidth="1"/>
    <col min="16129" max="16129" width="14.5" customWidth="1"/>
    <col min="16130" max="16130" width="7.5" customWidth="1"/>
    <col min="16131" max="16131" width="13.1640625" customWidth="1"/>
    <col min="16132" max="16132" width="7.5" customWidth="1"/>
    <col min="16133" max="16133" width="13.83203125" customWidth="1"/>
    <col min="16134" max="16134" width="7.5" customWidth="1"/>
  </cols>
  <sheetData>
    <row r="1" spans="1:8" ht="45.75" customHeight="1" x14ac:dyDescent="0.2">
      <c r="A1" s="72"/>
      <c r="B1" s="72"/>
      <c r="C1" s="72"/>
      <c r="D1" s="73"/>
      <c r="E1" s="74"/>
      <c r="F1" s="170" t="s">
        <v>2442</v>
      </c>
      <c r="G1" s="170"/>
      <c r="H1" s="170"/>
    </row>
    <row r="2" spans="1:8" ht="29.25" customHeight="1" x14ac:dyDescent="0.2">
      <c r="A2" s="178" t="s">
        <v>2387</v>
      </c>
      <c r="B2" s="178"/>
      <c r="C2" s="178"/>
      <c r="D2" s="178"/>
      <c r="E2" s="178"/>
      <c r="F2" s="178"/>
      <c r="G2" s="178"/>
      <c r="H2" s="178"/>
    </row>
    <row r="3" spans="1:8" x14ac:dyDescent="0.2">
      <c r="A3" s="72"/>
      <c r="B3" s="72"/>
      <c r="C3" s="72"/>
      <c r="D3" s="73"/>
      <c r="E3" s="74"/>
      <c r="F3" s="73"/>
      <c r="G3" s="74"/>
      <c r="H3" s="73"/>
    </row>
    <row r="4" spans="1:8" ht="27.75" customHeight="1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ht="15" customHeight="1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ht="11.25" customHeight="1" x14ac:dyDescent="0.2">
      <c r="A6" s="61" t="s">
        <v>2321</v>
      </c>
      <c r="B6" s="61" t="s">
        <v>2322</v>
      </c>
      <c r="C6" s="62">
        <v>35728989</v>
      </c>
      <c r="D6" s="63">
        <v>689</v>
      </c>
      <c r="E6" s="62">
        <v>-9770316.0099999998</v>
      </c>
      <c r="F6" s="64">
        <v>-174</v>
      </c>
      <c r="G6" s="62">
        <v>25958672.989999998</v>
      </c>
      <c r="H6" s="64">
        <v>515</v>
      </c>
    </row>
    <row r="7" spans="1:8" s="65" customFormat="1" ht="11.25" customHeight="1" outlineLevel="2" x14ac:dyDescent="0.2">
      <c r="A7" s="71"/>
      <c r="B7" s="66" t="s">
        <v>2314</v>
      </c>
      <c r="C7" s="67">
        <v>8932247</v>
      </c>
      <c r="D7" s="68">
        <v>173</v>
      </c>
      <c r="E7" s="88">
        <v>-5219567.33</v>
      </c>
      <c r="F7" s="89">
        <v>-92</v>
      </c>
      <c r="G7" s="69">
        <v>3712679.67</v>
      </c>
      <c r="H7" s="90">
        <v>81</v>
      </c>
    </row>
    <row r="8" spans="1:8" s="65" customFormat="1" ht="11.25" customHeight="1" outlineLevel="2" x14ac:dyDescent="0.2">
      <c r="A8" s="71"/>
      <c r="B8" s="66" t="s">
        <v>2315</v>
      </c>
      <c r="C8" s="67">
        <v>8932247</v>
      </c>
      <c r="D8" s="68">
        <v>173</v>
      </c>
      <c r="E8" s="88">
        <v>-2298727.36</v>
      </c>
      <c r="F8" s="89">
        <v>-47</v>
      </c>
      <c r="G8" s="69">
        <v>6633519.6399999997</v>
      </c>
      <c r="H8" s="90">
        <v>126</v>
      </c>
    </row>
    <row r="9" spans="1:8" s="65" customFormat="1" ht="11.25" customHeight="1" outlineLevel="2" x14ac:dyDescent="0.2">
      <c r="A9" s="71"/>
      <c r="B9" s="66" t="s">
        <v>2316</v>
      </c>
      <c r="C9" s="67">
        <v>8932247</v>
      </c>
      <c r="D9" s="68">
        <v>173</v>
      </c>
      <c r="E9" s="88">
        <v>-2252021.3199999998</v>
      </c>
      <c r="F9" s="89">
        <v>-35</v>
      </c>
      <c r="G9" s="69">
        <v>6680225.6799999997</v>
      </c>
      <c r="H9" s="90">
        <v>138</v>
      </c>
    </row>
    <row r="10" spans="1:8" s="65" customFormat="1" ht="11.25" customHeight="1" outlineLevel="2" x14ac:dyDescent="0.2">
      <c r="A10" s="71"/>
      <c r="B10" s="66" t="s">
        <v>2317</v>
      </c>
      <c r="C10" s="67">
        <v>8932248</v>
      </c>
      <c r="D10" s="68">
        <v>170</v>
      </c>
      <c r="E10" s="88">
        <v>0</v>
      </c>
      <c r="F10" s="89">
        <v>0</v>
      </c>
      <c r="G10" s="69">
        <v>8932248</v>
      </c>
      <c r="H10" s="90">
        <v>170</v>
      </c>
    </row>
    <row r="11" spans="1:8" ht="11.25" customHeight="1" x14ac:dyDescent="0.2">
      <c r="A11" s="61" t="s">
        <v>2361</v>
      </c>
      <c r="B11" s="61" t="s">
        <v>2362</v>
      </c>
      <c r="C11" s="62">
        <v>157579957.18000001</v>
      </c>
      <c r="D11" s="64">
        <v>4316</v>
      </c>
      <c r="E11" s="62">
        <v>-2369249.81</v>
      </c>
      <c r="F11" s="64">
        <v>-63</v>
      </c>
      <c r="G11" s="62">
        <v>155210707.37</v>
      </c>
      <c r="H11" s="64">
        <v>4253</v>
      </c>
    </row>
    <row r="12" spans="1:8" s="65" customFormat="1" ht="11.25" customHeight="1" outlineLevel="2" x14ac:dyDescent="0.2">
      <c r="A12" s="71"/>
      <c r="B12" s="66" t="s">
        <v>2315</v>
      </c>
      <c r="C12" s="67">
        <v>45161489.18</v>
      </c>
      <c r="D12" s="87">
        <v>1261</v>
      </c>
      <c r="E12" s="88">
        <v>-867596.28</v>
      </c>
      <c r="F12" s="89">
        <v>-33</v>
      </c>
      <c r="G12" s="69">
        <v>44293892.899999999</v>
      </c>
      <c r="H12" s="90">
        <v>1228</v>
      </c>
    </row>
    <row r="13" spans="1:8" s="65" customFormat="1" ht="11.25" customHeight="1" outlineLevel="2" x14ac:dyDescent="0.2">
      <c r="A13" s="71"/>
      <c r="B13" s="66" t="s">
        <v>2316</v>
      </c>
      <c r="C13" s="67">
        <v>56209234</v>
      </c>
      <c r="D13" s="87">
        <v>1528</v>
      </c>
      <c r="E13" s="88">
        <v>-1501653.53</v>
      </c>
      <c r="F13" s="89">
        <v>-30</v>
      </c>
      <c r="G13" s="69">
        <v>54707580.469999999</v>
      </c>
      <c r="H13" s="90">
        <v>1498</v>
      </c>
    </row>
    <row r="14" spans="1:8" s="65" customFormat="1" ht="11.25" customHeight="1" outlineLevel="2" x14ac:dyDescent="0.2">
      <c r="A14" s="71"/>
      <c r="B14" s="66" t="s">
        <v>2317</v>
      </c>
      <c r="C14" s="67">
        <v>56209234</v>
      </c>
      <c r="D14" s="87">
        <v>1527</v>
      </c>
      <c r="E14" s="88">
        <v>0</v>
      </c>
      <c r="F14" s="89">
        <v>0</v>
      </c>
      <c r="G14" s="69">
        <v>56209234</v>
      </c>
      <c r="H14" s="90">
        <v>1527</v>
      </c>
    </row>
    <row r="15" spans="1:8" ht="24" customHeight="1" x14ac:dyDescent="0.2">
      <c r="A15" s="61" t="s">
        <v>61</v>
      </c>
      <c r="B15" s="61" t="s">
        <v>62</v>
      </c>
      <c r="C15" s="62">
        <v>12362168.189999999</v>
      </c>
      <c r="D15" s="63">
        <v>221</v>
      </c>
      <c r="E15" s="62">
        <v>-5262566.97</v>
      </c>
      <c r="F15" s="64">
        <v>-90</v>
      </c>
      <c r="G15" s="62">
        <v>7099601.2199999997</v>
      </c>
      <c r="H15" s="64">
        <v>131</v>
      </c>
    </row>
    <row r="16" spans="1:8" s="65" customFormat="1" ht="11.25" customHeight="1" outlineLevel="2" x14ac:dyDescent="0.2">
      <c r="A16" s="71"/>
      <c r="B16" s="66" t="s">
        <v>2315</v>
      </c>
      <c r="C16" s="67">
        <v>3731876.05</v>
      </c>
      <c r="D16" s="68">
        <v>67</v>
      </c>
      <c r="E16" s="100">
        <v>-2971480.31</v>
      </c>
      <c r="F16" s="92">
        <v>-51</v>
      </c>
      <c r="G16" s="69">
        <v>760395.74</v>
      </c>
      <c r="H16" s="90">
        <v>16</v>
      </c>
    </row>
    <row r="17" spans="1:8" s="65" customFormat="1" ht="11.25" customHeight="1" outlineLevel="2" x14ac:dyDescent="0.2">
      <c r="A17" s="71"/>
      <c r="B17" s="66" t="s">
        <v>2316</v>
      </c>
      <c r="C17" s="67">
        <v>4315146.57</v>
      </c>
      <c r="D17" s="68">
        <v>77</v>
      </c>
      <c r="E17" s="100">
        <v>-2291086.66</v>
      </c>
      <c r="F17" s="100">
        <v>-39</v>
      </c>
      <c r="G17" s="69">
        <v>2024059.91</v>
      </c>
      <c r="H17" s="90">
        <v>38</v>
      </c>
    </row>
    <row r="18" spans="1:8" s="65" customFormat="1" ht="11.25" customHeight="1" outlineLevel="2" x14ac:dyDescent="0.2">
      <c r="A18" s="71"/>
      <c r="B18" s="66" t="s">
        <v>2317</v>
      </c>
      <c r="C18" s="67">
        <v>4315145.57</v>
      </c>
      <c r="D18" s="68">
        <v>77</v>
      </c>
      <c r="E18" s="100">
        <v>0</v>
      </c>
      <c r="F18" s="92">
        <v>0</v>
      </c>
      <c r="G18" s="69">
        <v>4315145.57</v>
      </c>
      <c r="H18" s="90">
        <v>77</v>
      </c>
    </row>
    <row r="19" spans="1:8" ht="11.25" customHeight="1" x14ac:dyDescent="0.2">
      <c r="A19" s="61" t="s">
        <v>68</v>
      </c>
      <c r="B19" s="61" t="s">
        <v>69</v>
      </c>
      <c r="C19" s="62">
        <v>10496129</v>
      </c>
      <c r="D19" s="63">
        <v>250</v>
      </c>
      <c r="E19" s="62">
        <v>-1754811.32</v>
      </c>
      <c r="F19" s="64">
        <v>-106</v>
      </c>
      <c r="G19" s="62">
        <v>8741317.6799999997</v>
      </c>
      <c r="H19" s="64">
        <v>144</v>
      </c>
    </row>
    <row r="20" spans="1:8" s="65" customFormat="1" ht="11.25" customHeight="1" outlineLevel="2" x14ac:dyDescent="0.2">
      <c r="A20" s="71"/>
      <c r="B20" s="66" t="s">
        <v>2314</v>
      </c>
      <c r="C20" s="67">
        <v>629768</v>
      </c>
      <c r="D20" s="68">
        <v>15</v>
      </c>
      <c r="E20" s="100">
        <v>-9138.91</v>
      </c>
      <c r="F20" s="92">
        <v>0</v>
      </c>
      <c r="G20" s="69">
        <v>620629.09</v>
      </c>
      <c r="H20" s="90">
        <v>15</v>
      </c>
    </row>
    <row r="21" spans="1:8" s="65" customFormat="1" ht="11.25" customHeight="1" outlineLevel="2" x14ac:dyDescent="0.2">
      <c r="A21" s="71"/>
      <c r="B21" s="66" t="s">
        <v>2315</v>
      </c>
      <c r="C21" s="67">
        <v>4122570</v>
      </c>
      <c r="D21" s="68">
        <v>94</v>
      </c>
      <c r="E21" s="100">
        <v>-10885.31</v>
      </c>
      <c r="F21" s="92">
        <v>-43</v>
      </c>
      <c r="G21" s="69">
        <v>4111684.69</v>
      </c>
      <c r="H21" s="90">
        <v>51</v>
      </c>
    </row>
    <row r="22" spans="1:8" s="65" customFormat="1" ht="11.25" customHeight="1" outlineLevel="2" x14ac:dyDescent="0.2">
      <c r="A22" s="71"/>
      <c r="B22" s="66" t="s">
        <v>2316</v>
      </c>
      <c r="C22" s="67">
        <v>3621164</v>
      </c>
      <c r="D22" s="68">
        <v>87</v>
      </c>
      <c r="E22" s="88">
        <v>-1734787.1</v>
      </c>
      <c r="F22" s="89">
        <v>-63</v>
      </c>
      <c r="G22" s="69">
        <v>1886376.9</v>
      </c>
      <c r="H22" s="90">
        <v>24</v>
      </c>
    </row>
    <row r="23" spans="1:8" s="65" customFormat="1" ht="11.25" customHeight="1" outlineLevel="2" x14ac:dyDescent="0.2">
      <c r="A23" s="71"/>
      <c r="B23" s="66" t="s">
        <v>2317</v>
      </c>
      <c r="C23" s="67">
        <v>2122627</v>
      </c>
      <c r="D23" s="68">
        <v>54</v>
      </c>
      <c r="E23" s="100">
        <v>0</v>
      </c>
      <c r="F23" s="92">
        <v>0</v>
      </c>
      <c r="G23" s="69">
        <v>2122627</v>
      </c>
      <c r="H23" s="90">
        <v>54</v>
      </c>
    </row>
    <row r="24" spans="1:8" ht="11.25" customHeight="1" x14ac:dyDescent="0.2">
      <c r="A24" s="61" t="s">
        <v>131</v>
      </c>
      <c r="B24" s="61" t="s">
        <v>132</v>
      </c>
      <c r="C24" s="62">
        <v>23801642.670000002</v>
      </c>
      <c r="D24" s="63">
        <v>607</v>
      </c>
      <c r="E24" s="62">
        <v>1835565.2</v>
      </c>
      <c r="F24" s="64">
        <v>51</v>
      </c>
      <c r="G24" s="62">
        <v>25637207.870000001</v>
      </c>
      <c r="H24" s="64">
        <v>658</v>
      </c>
    </row>
    <row r="25" spans="1:8" s="65" customFormat="1" ht="11.25" customHeight="1" outlineLevel="2" x14ac:dyDescent="0.2">
      <c r="A25" s="71"/>
      <c r="B25" s="66" t="s">
        <v>2314</v>
      </c>
      <c r="C25" s="67">
        <v>2979628.5</v>
      </c>
      <c r="D25" s="68">
        <v>78</v>
      </c>
      <c r="E25" s="100">
        <v>0</v>
      </c>
      <c r="F25" s="92">
        <v>0</v>
      </c>
      <c r="G25" s="69">
        <v>2979628.5</v>
      </c>
      <c r="H25" s="90">
        <v>78</v>
      </c>
    </row>
    <row r="26" spans="1:8" s="65" customFormat="1" ht="11.25" customHeight="1" outlineLevel="2" x14ac:dyDescent="0.2">
      <c r="A26" s="71"/>
      <c r="B26" s="66" t="s">
        <v>2315</v>
      </c>
      <c r="C26" s="67">
        <v>6163698.1699999999</v>
      </c>
      <c r="D26" s="68">
        <v>178</v>
      </c>
      <c r="E26" s="100">
        <v>0</v>
      </c>
      <c r="F26" s="92">
        <v>0</v>
      </c>
      <c r="G26" s="69">
        <v>6163698.1699999999</v>
      </c>
      <c r="H26" s="90">
        <v>178</v>
      </c>
    </row>
    <row r="27" spans="1:8" s="65" customFormat="1" ht="11.25" customHeight="1" outlineLevel="2" x14ac:dyDescent="0.2">
      <c r="A27" s="71"/>
      <c r="B27" s="66" t="s">
        <v>2316</v>
      </c>
      <c r="C27" s="67">
        <v>7329158</v>
      </c>
      <c r="D27" s="68">
        <v>177</v>
      </c>
      <c r="E27" s="88">
        <v>1835565.2</v>
      </c>
      <c r="F27" s="89">
        <v>51</v>
      </c>
      <c r="G27" s="69">
        <v>9164723.1999999993</v>
      </c>
      <c r="H27" s="90">
        <v>228</v>
      </c>
    </row>
    <row r="28" spans="1:8" s="65" customFormat="1" ht="11.25" customHeight="1" outlineLevel="2" x14ac:dyDescent="0.2">
      <c r="A28" s="71"/>
      <c r="B28" s="66" t="s">
        <v>2317</v>
      </c>
      <c r="C28" s="67">
        <v>7329158</v>
      </c>
      <c r="D28" s="68">
        <v>174</v>
      </c>
      <c r="E28" s="100">
        <v>0</v>
      </c>
      <c r="F28" s="92">
        <v>0</v>
      </c>
      <c r="G28" s="69">
        <v>7329158</v>
      </c>
      <c r="H28" s="90">
        <v>174</v>
      </c>
    </row>
    <row r="29" spans="1:8" ht="11.25" customHeight="1" x14ac:dyDescent="0.2">
      <c r="A29" s="61" t="s">
        <v>2363</v>
      </c>
      <c r="B29" s="61" t="s">
        <v>2364</v>
      </c>
      <c r="C29" s="62">
        <v>3180314</v>
      </c>
      <c r="D29" s="63">
        <v>180</v>
      </c>
      <c r="E29" s="62">
        <v>121882.5</v>
      </c>
      <c r="F29" s="64">
        <v>7</v>
      </c>
      <c r="G29" s="62">
        <v>3302196.5</v>
      </c>
      <c r="H29" s="64">
        <v>187</v>
      </c>
    </row>
    <row r="30" spans="1:8" s="65" customFormat="1" ht="11.25" customHeight="1" outlineLevel="2" x14ac:dyDescent="0.2">
      <c r="A30" s="71"/>
      <c r="B30" s="66" t="s">
        <v>2314</v>
      </c>
      <c r="C30" s="67">
        <v>1346524</v>
      </c>
      <c r="D30" s="68">
        <v>77</v>
      </c>
      <c r="E30" s="88">
        <v>0</v>
      </c>
      <c r="F30" s="89">
        <v>0</v>
      </c>
      <c r="G30" s="69">
        <v>1346524</v>
      </c>
      <c r="H30" s="90">
        <v>77</v>
      </c>
    </row>
    <row r="31" spans="1:8" s="65" customFormat="1" ht="11.25" customHeight="1" outlineLevel="2" x14ac:dyDescent="0.2">
      <c r="A31" s="71"/>
      <c r="B31" s="66" t="s">
        <v>2315</v>
      </c>
      <c r="C31" s="67">
        <v>703012.92</v>
      </c>
      <c r="D31" s="68">
        <v>41</v>
      </c>
      <c r="E31" s="88">
        <v>0</v>
      </c>
      <c r="F31" s="89">
        <v>0</v>
      </c>
      <c r="G31" s="69">
        <v>703012.92</v>
      </c>
      <c r="H31" s="90">
        <v>41</v>
      </c>
    </row>
    <row r="32" spans="1:8" s="65" customFormat="1" ht="11.25" customHeight="1" outlineLevel="2" x14ac:dyDescent="0.2">
      <c r="A32" s="71"/>
      <c r="B32" s="66" t="s">
        <v>2316</v>
      </c>
      <c r="C32" s="67">
        <v>618394.80000000005</v>
      </c>
      <c r="D32" s="68">
        <v>36</v>
      </c>
      <c r="E32" s="88">
        <v>121882.5</v>
      </c>
      <c r="F32" s="89">
        <v>7</v>
      </c>
      <c r="G32" s="69">
        <v>740277.3</v>
      </c>
      <c r="H32" s="90">
        <v>43</v>
      </c>
    </row>
    <row r="33" spans="1:8" s="65" customFormat="1" ht="11.25" customHeight="1" outlineLevel="2" x14ac:dyDescent="0.2">
      <c r="A33" s="71"/>
      <c r="B33" s="66" t="s">
        <v>2317</v>
      </c>
      <c r="C33" s="67">
        <v>512382.28</v>
      </c>
      <c r="D33" s="68">
        <v>26</v>
      </c>
      <c r="E33" s="88">
        <v>0</v>
      </c>
      <c r="F33" s="89">
        <v>0</v>
      </c>
      <c r="G33" s="69">
        <v>512382.28</v>
      </c>
      <c r="H33" s="90">
        <v>26</v>
      </c>
    </row>
    <row r="34" spans="1:8" ht="11.25" customHeight="1" x14ac:dyDescent="0.2">
      <c r="A34" s="61" t="s">
        <v>2365</v>
      </c>
      <c r="B34" s="61" t="s">
        <v>2366</v>
      </c>
      <c r="C34" s="62">
        <v>49433694.329999998</v>
      </c>
      <c r="D34" s="63">
        <v>859</v>
      </c>
      <c r="E34" s="62">
        <v>-356902.63</v>
      </c>
      <c r="F34" s="64">
        <v>-134</v>
      </c>
      <c r="G34" s="62">
        <v>49076791.700000003</v>
      </c>
      <c r="H34" s="64">
        <v>725</v>
      </c>
    </row>
    <row r="35" spans="1:8" s="65" customFormat="1" ht="11.25" customHeight="1" outlineLevel="2" x14ac:dyDescent="0.2">
      <c r="A35" s="71"/>
      <c r="B35" s="66" t="s">
        <v>2314</v>
      </c>
      <c r="C35" s="67">
        <v>9363056.9100000001</v>
      </c>
      <c r="D35" s="68">
        <v>152</v>
      </c>
      <c r="E35" s="88">
        <v>0</v>
      </c>
      <c r="F35" s="89">
        <v>0</v>
      </c>
      <c r="G35" s="69">
        <v>9363056.9100000001</v>
      </c>
      <c r="H35" s="90">
        <v>152</v>
      </c>
    </row>
    <row r="36" spans="1:8" s="65" customFormat="1" ht="11.25" customHeight="1" outlineLevel="2" x14ac:dyDescent="0.2">
      <c r="A36" s="71"/>
      <c r="B36" s="66" t="s">
        <v>2315</v>
      </c>
      <c r="C36" s="67">
        <v>15946663.42</v>
      </c>
      <c r="D36" s="68">
        <v>203</v>
      </c>
      <c r="E36" s="88">
        <v>0</v>
      </c>
      <c r="F36" s="89">
        <v>0</v>
      </c>
      <c r="G36" s="69">
        <v>15946663.42</v>
      </c>
      <c r="H36" s="90">
        <v>203</v>
      </c>
    </row>
    <row r="37" spans="1:8" s="65" customFormat="1" ht="11.25" customHeight="1" outlineLevel="2" x14ac:dyDescent="0.2">
      <c r="A37" s="71"/>
      <c r="B37" s="66" t="s">
        <v>2316</v>
      </c>
      <c r="C37" s="67">
        <v>19094300</v>
      </c>
      <c r="D37" s="68">
        <v>419</v>
      </c>
      <c r="E37" s="88">
        <v>-356902.63</v>
      </c>
      <c r="F37" s="89">
        <v>-134</v>
      </c>
      <c r="G37" s="69">
        <v>18737397.370000001</v>
      </c>
      <c r="H37" s="90">
        <v>285</v>
      </c>
    </row>
    <row r="38" spans="1:8" s="65" customFormat="1" ht="11.25" customHeight="1" outlineLevel="2" x14ac:dyDescent="0.2">
      <c r="A38" s="71"/>
      <c r="B38" s="66" t="s">
        <v>2317</v>
      </c>
      <c r="C38" s="67">
        <v>5029674</v>
      </c>
      <c r="D38" s="68">
        <v>85</v>
      </c>
      <c r="E38" s="88">
        <v>0</v>
      </c>
      <c r="F38" s="89">
        <v>0</v>
      </c>
      <c r="G38" s="69">
        <v>5029674</v>
      </c>
      <c r="H38" s="90">
        <v>85</v>
      </c>
    </row>
    <row r="39" spans="1:8" ht="11.25" customHeight="1" x14ac:dyDescent="0.2">
      <c r="A39" s="183" t="s">
        <v>2318</v>
      </c>
      <c r="B39" s="183"/>
      <c r="C39" s="62">
        <v>292582894.37</v>
      </c>
      <c r="D39" s="64">
        <v>7122</v>
      </c>
      <c r="E39" s="62">
        <v>-17556399.039999999</v>
      </c>
      <c r="F39" s="64">
        <v>-509</v>
      </c>
      <c r="G39" s="62">
        <v>275026495.32999998</v>
      </c>
      <c r="H39" s="64">
        <v>6613</v>
      </c>
    </row>
  </sheetData>
  <mergeCells count="8">
    <mergeCell ref="A39:B39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BreakPreview" zoomScale="130" zoomScaleNormal="100" zoomScaleSheetLayoutView="130" workbookViewId="0">
      <pane ySplit="5" topLeftCell="A6" activePane="bottomLeft" state="frozen"/>
      <selection pane="bottomLeft" activeCell="C66" sqref="C66"/>
    </sheetView>
  </sheetViews>
  <sheetFormatPr defaultColWidth="10.6640625" defaultRowHeight="12" outlineLevelRow="2" x14ac:dyDescent="0.2"/>
  <cols>
    <col min="1" max="1" width="8.6640625" customWidth="1"/>
    <col min="2" max="2" width="22.83203125" customWidth="1"/>
    <col min="3" max="3" width="17.6640625" customWidth="1"/>
    <col min="4" max="4" width="9.6640625" customWidth="1"/>
    <col min="5" max="5" width="14.33203125" style="59" customWidth="1"/>
    <col min="6" max="6" width="9.5" customWidth="1"/>
    <col min="7" max="7" width="17.1640625" style="59" customWidth="1"/>
    <col min="8" max="8" width="9.5" customWidth="1"/>
    <col min="257" max="257" width="10.6640625" customWidth="1"/>
    <col min="258" max="258" width="22.83203125" customWidth="1"/>
    <col min="259" max="259" width="17.6640625" customWidth="1"/>
    <col min="260" max="260" width="9.6640625" customWidth="1"/>
    <col min="261" max="261" width="14.33203125" customWidth="1"/>
    <col min="262" max="262" width="13.83203125" customWidth="1"/>
    <col min="263" max="263" width="17.1640625" customWidth="1"/>
    <col min="264" max="264" width="15.1640625" customWidth="1"/>
    <col min="513" max="513" width="10.6640625" customWidth="1"/>
    <col min="514" max="514" width="22.83203125" customWidth="1"/>
    <col min="515" max="515" width="17.6640625" customWidth="1"/>
    <col min="516" max="516" width="9.6640625" customWidth="1"/>
    <col min="517" max="517" width="14.33203125" customWidth="1"/>
    <col min="518" max="518" width="13.83203125" customWidth="1"/>
    <col min="519" max="519" width="17.1640625" customWidth="1"/>
    <col min="520" max="520" width="15.1640625" customWidth="1"/>
    <col min="769" max="769" width="10.6640625" customWidth="1"/>
    <col min="770" max="770" width="22.83203125" customWidth="1"/>
    <col min="771" max="771" width="17.6640625" customWidth="1"/>
    <col min="772" max="772" width="9.6640625" customWidth="1"/>
    <col min="773" max="773" width="14.33203125" customWidth="1"/>
    <col min="774" max="774" width="13.83203125" customWidth="1"/>
    <col min="775" max="775" width="17.1640625" customWidth="1"/>
    <col min="776" max="776" width="15.1640625" customWidth="1"/>
    <col min="1025" max="1025" width="10.6640625" customWidth="1"/>
    <col min="1026" max="1026" width="22.83203125" customWidth="1"/>
    <col min="1027" max="1027" width="17.6640625" customWidth="1"/>
    <col min="1028" max="1028" width="9.6640625" customWidth="1"/>
    <col min="1029" max="1029" width="14.33203125" customWidth="1"/>
    <col min="1030" max="1030" width="13.83203125" customWidth="1"/>
    <col min="1031" max="1031" width="17.1640625" customWidth="1"/>
    <col min="1032" max="1032" width="15.1640625" customWidth="1"/>
    <col min="1281" max="1281" width="10.6640625" customWidth="1"/>
    <col min="1282" max="1282" width="22.83203125" customWidth="1"/>
    <col min="1283" max="1283" width="17.6640625" customWidth="1"/>
    <col min="1284" max="1284" width="9.6640625" customWidth="1"/>
    <col min="1285" max="1285" width="14.33203125" customWidth="1"/>
    <col min="1286" max="1286" width="13.83203125" customWidth="1"/>
    <col min="1287" max="1287" width="17.1640625" customWidth="1"/>
    <col min="1288" max="1288" width="15.1640625" customWidth="1"/>
    <col min="1537" max="1537" width="10.6640625" customWidth="1"/>
    <col min="1538" max="1538" width="22.83203125" customWidth="1"/>
    <col min="1539" max="1539" width="17.6640625" customWidth="1"/>
    <col min="1540" max="1540" width="9.6640625" customWidth="1"/>
    <col min="1541" max="1541" width="14.33203125" customWidth="1"/>
    <col min="1542" max="1542" width="13.83203125" customWidth="1"/>
    <col min="1543" max="1543" width="17.1640625" customWidth="1"/>
    <col min="1544" max="1544" width="15.1640625" customWidth="1"/>
    <col min="1793" max="1793" width="10.6640625" customWidth="1"/>
    <col min="1794" max="1794" width="22.83203125" customWidth="1"/>
    <col min="1795" max="1795" width="17.6640625" customWidth="1"/>
    <col min="1796" max="1796" width="9.6640625" customWidth="1"/>
    <col min="1797" max="1797" width="14.33203125" customWidth="1"/>
    <col min="1798" max="1798" width="13.83203125" customWidth="1"/>
    <col min="1799" max="1799" width="17.1640625" customWidth="1"/>
    <col min="1800" max="1800" width="15.1640625" customWidth="1"/>
    <col min="2049" max="2049" width="10.6640625" customWidth="1"/>
    <col min="2050" max="2050" width="22.83203125" customWidth="1"/>
    <col min="2051" max="2051" width="17.6640625" customWidth="1"/>
    <col min="2052" max="2052" width="9.6640625" customWidth="1"/>
    <col min="2053" max="2053" width="14.33203125" customWidth="1"/>
    <col min="2054" max="2054" width="13.83203125" customWidth="1"/>
    <col min="2055" max="2055" width="17.1640625" customWidth="1"/>
    <col min="2056" max="2056" width="15.1640625" customWidth="1"/>
    <col min="2305" max="2305" width="10.6640625" customWidth="1"/>
    <col min="2306" max="2306" width="22.83203125" customWidth="1"/>
    <col min="2307" max="2307" width="17.6640625" customWidth="1"/>
    <col min="2308" max="2308" width="9.6640625" customWidth="1"/>
    <col min="2309" max="2309" width="14.33203125" customWidth="1"/>
    <col min="2310" max="2310" width="13.83203125" customWidth="1"/>
    <col min="2311" max="2311" width="17.1640625" customWidth="1"/>
    <col min="2312" max="2312" width="15.1640625" customWidth="1"/>
    <col min="2561" max="2561" width="10.6640625" customWidth="1"/>
    <col min="2562" max="2562" width="22.83203125" customWidth="1"/>
    <col min="2563" max="2563" width="17.6640625" customWidth="1"/>
    <col min="2564" max="2564" width="9.6640625" customWidth="1"/>
    <col min="2565" max="2565" width="14.33203125" customWidth="1"/>
    <col min="2566" max="2566" width="13.83203125" customWidth="1"/>
    <col min="2567" max="2567" width="17.1640625" customWidth="1"/>
    <col min="2568" max="2568" width="15.1640625" customWidth="1"/>
    <col min="2817" max="2817" width="10.6640625" customWidth="1"/>
    <col min="2818" max="2818" width="22.83203125" customWidth="1"/>
    <col min="2819" max="2819" width="17.6640625" customWidth="1"/>
    <col min="2820" max="2820" width="9.6640625" customWidth="1"/>
    <col min="2821" max="2821" width="14.33203125" customWidth="1"/>
    <col min="2822" max="2822" width="13.83203125" customWidth="1"/>
    <col min="2823" max="2823" width="17.1640625" customWidth="1"/>
    <col min="2824" max="2824" width="15.1640625" customWidth="1"/>
    <col min="3073" max="3073" width="10.6640625" customWidth="1"/>
    <col min="3074" max="3074" width="22.83203125" customWidth="1"/>
    <col min="3075" max="3075" width="17.6640625" customWidth="1"/>
    <col min="3076" max="3076" width="9.6640625" customWidth="1"/>
    <col min="3077" max="3077" width="14.33203125" customWidth="1"/>
    <col min="3078" max="3078" width="13.83203125" customWidth="1"/>
    <col min="3079" max="3079" width="17.1640625" customWidth="1"/>
    <col min="3080" max="3080" width="15.1640625" customWidth="1"/>
    <col min="3329" max="3329" width="10.6640625" customWidth="1"/>
    <col min="3330" max="3330" width="22.83203125" customWidth="1"/>
    <col min="3331" max="3331" width="17.6640625" customWidth="1"/>
    <col min="3332" max="3332" width="9.6640625" customWidth="1"/>
    <col min="3333" max="3333" width="14.33203125" customWidth="1"/>
    <col min="3334" max="3334" width="13.83203125" customWidth="1"/>
    <col min="3335" max="3335" width="17.1640625" customWidth="1"/>
    <col min="3336" max="3336" width="15.1640625" customWidth="1"/>
    <col min="3585" max="3585" width="10.6640625" customWidth="1"/>
    <col min="3586" max="3586" width="22.83203125" customWidth="1"/>
    <col min="3587" max="3587" width="17.6640625" customWidth="1"/>
    <col min="3588" max="3588" width="9.6640625" customWidth="1"/>
    <col min="3589" max="3589" width="14.33203125" customWidth="1"/>
    <col min="3590" max="3590" width="13.83203125" customWidth="1"/>
    <col min="3591" max="3591" width="17.1640625" customWidth="1"/>
    <col min="3592" max="3592" width="15.1640625" customWidth="1"/>
    <col min="3841" max="3841" width="10.6640625" customWidth="1"/>
    <col min="3842" max="3842" width="22.83203125" customWidth="1"/>
    <col min="3843" max="3843" width="17.6640625" customWidth="1"/>
    <col min="3844" max="3844" width="9.6640625" customWidth="1"/>
    <col min="3845" max="3845" width="14.33203125" customWidth="1"/>
    <col min="3846" max="3846" width="13.83203125" customWidth="1"/>
    <col min="3847" max="3847" width="17.1640625" customWidth="1"/>
    <col min="3848" max="3848" width="15.1640625" customWidth="1"/>
    <col min="4097" max="4097" width="10.6640625" customWidth="1"/>
    <col min="4098" max="4098" width="22.83203125" customWidth="1"/>
    <col min="4099" max="4099" width="17.6640625" customWidth="1"/>
    <col min="4100" max="4100" width="9.6640625" customWidth="1"/>
    <col min="4101" max="4101" width="14.33203125" customWidth="1"/>
    <col min="4102" max="4102" width="13.83203125" customWidth="1"/>
    <col min="4103" max="4103" width="17.1640625" customWidth="1"/>
    <col min="4104" max="4104" width="15.1640625" customWidth="1"/>
    <col min="4353" max="4353" width="10.6640625" customWidth="1"/>
    <col min="4354" max="4354" width="22.83203125" customWidth="1"/>
    <col min="4355" max="4355" width="17.6640625" customWidth="1"/>
    <col min="4356" max="4356" width="9.6640625" customWidth="1"/>
    <col min="4357" max="4357" width="14.33203125" customWidth="1"/>
    <col min="4358" max="4358" width="13.83203125" customWidth="1"/>
    <col min="4359" max="4359" width="17.1640625" customWidth="1"/>
    <col min="4360" max="4360" width="15.1640625" customWidth="1"/>
    <col min="4609" max="4609" width="10.6640625" customWidth="1"/>
    <col min="4610" max="4610" width="22.83203125" customWidth="1"/>
    <col min="4611" max="4611" width="17.6640625" customWidth="1"/>
    <col min="4612" max="4612" width="9.6640625" customWidth="1"/>
    <col min="4613" max="4613" width="14.33203125" customWidth="1"/>
    <col min="4614" max="4614" width="13.83203125" customWidth="1"/>
    <col min="4615" max="4615" width="17.1640625" customWidth="1"/>
    <col min="4616" max="4616" width="15.1640625" customWidth="1"/>
    <col min="4865" max="4865" width="10.6640625" customWidth="1"/>
    <col min="4866" max="4866" width="22.83203125" customWidth="1"/>
    <col min="4867" max="4867" width="17.6640625" customWidth="1"/>
    <col min="4868" max="4868" width="9.6640625" customWidth="1"/>
    <col min="4869" max="4869" width="14.33203125" customWidth="1"/>
    <col min="4870" max="4870" width="13.83203125" customWidth="1"/>
    <col min="4871" max="4871" width="17.1640625" customWidth="1"/>
    <col min="4872" max="4872" width="15.1640625" customWidth="1"/>
    <col min="5121" max="5121" width="10.6640625" customWidth="1"/>
    <col min="5122" max="5122" width="22.83203125" customWidth="1"/>
    <col min="5123" max="5123" width="17.6640625" customWidth="1"/>
    <col min="5124" max="5124" width="9.6640625" customWidth="1"/>
    <col min="5125" max="5125" width="14.33203125" customWidth="1"/>
    <col min="5126" max="5126" width="13.83203125" customWidth="1"/>
    <col min="5127" max="5127" width="17.1640625" customWidth="1"/>
    <col min="5128" max="5128" width="15.1640625" customWidth="1"/>
    <col min="5377" max="5377" width="10.6640625" customWidth="1"/>
    <col min="5378" max="5378" width="22.83203125" customWidth="1"/>
    <col min="5379" max="5379" width="17.6640625" customWidth="1"/>
    <col min="5380" max="5380" width="9.6640625" customWidth="1"/>
    <col min="5381" max="5381" width="14.33203125" customWidth="1"/>
    <col min="5382" max="5382" width="13.83203125" customWidth="1"/>
    <col min="5383" max="5383" width="17.1640625" customWidth="1"/>
    <col min="5384" max="5384" width="15.1640625" customWidth="1"/>
    <col min="5633" max="5633" width="10.6640625" customWidth="1"/>
    <col min="5634" max="5634" width="22.83203125" customWidth="1"/>
    <col min="5635" max="5635" width="17.6640625" customWidth="1"/>
    <col min="5636" max="5636" width="9.6640625" customWidth="1"/>
    <col min="5637" max="5637" width="14.33203125" customWidth="1"/>
    <col min="5638" max="5638" width="13.83203125" customWidth="1"/>
    <col min="5639" max="5639" width="17.1640625" customWidth="1"/>
    <col min="5640" max="5640" width="15.1640625" customWidth="1"/>
    <col min="5889" max="5889" width="10.6640625" customWidth="1"/>
    <col min="5890" max="5890" width="22.83203125" customWidth="1"/>
    <col min="5891" max="5891" width="17.6640625" customWidth="1"/>
    <col min="5892" max="5892" width="9.6640625" customWidth="1"/>
    <col min="5893" max="5893" width="14.33203125" customWidth="1"/>
    <col min="5894" max="5894" width="13.83203125" customWidth="1"/>
    <col min="5895" max="5895" width="17.1640625" customWidth="1"/>
    <col min="5896" max="5896" width="15.1640625" customWidth="1"/>
    <col min="6145" max="6145" width="10.6640625" customWidth="1"/>
    <col min="6146" max="6146" width="22.83203125" customWidth="1"/>
    <col min="6147" max="6147" width="17.6640625" customWidth="1"/>
    <col min="6148" max="6148" width="9.6640625" customWidth="1"/>
    <col min="6149" max="6149" width="14.33203125" customWidth="1"/>
    <col min="6150" max="6150" width="13.83203125" customWidth="1"/>
    <col min="6151" max="6151" width="17.1640625" customWidth="1"/>
    <col min="6152" max="6152" width="15.1640625" customWidth="1"/>
    <col min="6401" max="6401" width="10.6640625" customWidth="1"/>
    <col min="6402" max="6402" width="22.83203125" customWidth="1"/>
    <col min="6403" max="6403" width="17.6640625" customWidth="1"/>
    <col min="6404" max="6404" width="9.6640625" customWidth="1"/>
    <col min="6405" max="6405" width="14.33203125" customWidth="1"/>
    <col min="6406" max="6406" width="13.83203125" customWidth="1"/>
    <col min="6407" max="6407" width="17.1640625" customWidth="1"/>
    <col min="6408" max="6408" width="15.1640625" customWidth="1"/>
    <col min="6657" max="6657" width="10.6640625" customWidth="1"/>
    <col min="6658" max="6658" width="22.83203125" customWidth="1"/>
    <col min="6659" max="6659" width="17.6640625" customWidth="1"/>
    <col min="6660" max="6660" width="9.6640625" customWidth="1"/>
    <col min="6661" max="6661" width="14.33203125" customWidth="1"/>
    <col min="6662" max="6662" width="13.83203125" customWidth="1"/>
    <col min="6663" max="6663" width="17.1640625" customWidth="1"/>
    <col min="6664" max="6664" width="15.1640625" customWidth="1"/>
    <col min="6913" max="6913" width="10.6640625" customWidth="1"/>
    <col min="6914" max="6914" width="22.83203125" customWidth="1"/>
    <col min="6915" max="6915" width="17.6640625" customWidth="1"/>
    <col min="6916" max="6916" width="9.6640625" customWidth="1"/>
    <col min="6917" max="6917" width="14.33203125" customWidth="1"/>
    <col min="6918" max="6918" width="13.83203125" customWidth="1"/>
    <col min="6919" max="6919" width="17.1640625" customWidth="1"/>
    <col min="6920" max="6920" width="15.1640625" customWidth="1"/>
    <col min="7169" max="7169" width="10.6640625" customWidth="1"/>
    <col min="7170" max="7170" width="22.83203125" customWidth="1"/>
    <col min="7171" max="7171" width="17.6640625" customWidth="1"/>
    <col min="7172" max="7172" width="9.6640625" customWidth="1"/>
    <col min="7173" max="7173" width="14.33203125" customWidth="1"/>
    <col min="7174" max="7174" width="13.83203125" customWidth="1"/>
    <col min="7175" max="7175" width="17.1640625" customWidth="1"/>
    <col min="7176" max="7176" width="15.1640625" customWidth="1"/>
    <col min="7425" max="7425" width="10.6640625" customWidth="1"/>
    <col min="7426" max="7426" width="22.83203125" customWidth="1"/>
    <col min="7427" max="7427" width="17.6640625" customWidth="1"/>
    <col min="7428" max="7428" width="9.6640625" customWidth="1"/>
    <col min="7429" max="7429" width="14.33203125" customWidth="1"/>
    <col min="7430" max="7430" width="13.83203125" customWidth="1"/>
    <col min="7431" max="7431" width="17.1640625" customWidth="1"/>
    <col min="7432" max="7432" width="15.1640625" customWidth="1"/>
    <col min="7681" max="7681" width="10.6640625" customWidth="1"/>
    <col min="7682" max="7682" width="22.83203125" customWidth="1"/>
    <col min="7683" max="7683" width="17.6640625" customWidth="1"/>
    <col min="7684" max="7684" width="9.6640625" customWidth="1"/>
    <col min="7685" max="7685" width="14.33203125" customWidth="1"/>
    <col min="7686" max="7686" width="13.83203125" customWidth="1"/>
    <col min="7687" max="7687" width="17.1640625" customWidth="1"/>
    <col min="7688" max="7688" width="15.1640625" customWidth="1"/>
    <col min="7937" max="7937" width="10.6640625" customWidth="1"/>
    <col min="7938" max="7938" width="22.83203125" customWidth="1"/>
    <col min="7939" max="7939" width="17.6640625" customWidth="1"/>
    <col min="7940" max="7940" width="9.6640625" customWidth="1"/>
    <col min="7941" max="7941" width="14.33203125" customWidth="1"/>
    <col min="7942" max="7942" width="13.83203125" customWidth="1"/>
    <col min="7943" max="7943" width="17.1640625" customWidth="1"/>
    <col min="7944" max="7944" width="15.1640625" customWidth="1"/>
    <col min="8193" max="8193" width="10.6640625" customWidth="1"/>
    <col min="8194" max="8194" width="22.83203125" customWidth="1"/>
    <col min="8195" max="8195" width="17.6640625" customWidth="1"/>
    <col min="8196" max="8196" width="9.6640625" customWidth="1"/>
    <col min="8197" max="8197" width="14.33203125" customWidth="1"/>
    <col min="8198" max="8198" width="13.83203125" customWidth="1"/>
    <col min="8199" max="8199" width="17.1640625" customWidth="1"/>
    <col min="8200" max="8200" width="15.1640625" customWidth="1"/>
    <col min="8449" max="8449" width="10.6640625" customWidth="1"/>
    <col min="8450" max="8450" width="22.83203125" customWidth="1"/>
    <col min="8451" max="8451" width="17.6640625" customWidth="1"/>
    <col min="8452" max="8452" width="9.6640625" customWidth="1"/>
    <col min="8453" max="8453" width="14.33203125" customWidth="1"/>
    <col min="8454" max="8454" width="13.83203125" customWidth="1"/>
    <col min="8455" max="8455" width="17.1640625" customWidth="1"/>
    <col min="8456" max="8456" width="15.1640625" customWidth="1"/>
    <col min="8705" max="8705" width="10.6640625" customWidth="1"/>
    <col min="8706" max="8706" width="22.83203125" customWidth="1"/>
    <col min="8707" max="8707" width="17.6640625" customWidth="1"/>
    <col min="8708" max="8708" width="9.6640625" customWidth="1"/>
    <col min="8709" max="8709" width="14.33203125" customWidth="1"/>
    <col min="8710" max="8710" width="13.83203125" customWidth="1"/>
    <col min="8711" max="8711" width="17.1640625" customWidth="1"/>
    <col min="8712" max="8712" width="15.1640625" customWidth="1"/>
    <col min="8961" max="8961" width="10.6640625" customWidth="1"/>
    <col min="8962" max="8962" width="22.83203125" customWidth="1"/>
    <col min="8963" max="8963" width="17.6640625" customWidth="1"/>
    <col min="8964" max="8964" width="9.6640625" customWidth="1"/>
    <col min="8965" max="8965" width="14.33203125" customWidth="1"/>
    <col min="8966" max="8966" width="13.83203125" customWidth="1"/>
    <col min="8967" max="8967" width="17.1640625" customWidth="1"/>
    <col min="8968" max="8968" width="15.1640625" customWidth="1"/>
    <col min="9217" max="9217" width="10.6640625" customWidth="1"/>
    <col min="9218" max="9218" width="22.83203125" customWidth="1"/>
    <col min="9219" max="9219" width="17.6640625" customWidth="1"/>
    <col min="9220" max="9220" width="9.6640625" customWidth="1"/>
    <col min="9221" max="9221" width="14.33203125" customWidth="1"/>
    <col min="9222" max="9222" width="13.83203125" customWidth="1"/>
    <col min="9223" max="9223" width="17.1640625" customWidth="1"/>
    <col min="9224" max="9224" width="15.1640625" customWidth="1"/>
    <col min="9473" max="9473" width="10.6640625" customWidth="1"/>
    <col min="9474" max="9474" width="22.83203125" customWidth="1"/>
    <col min="9475" max="9475" width="17.6640625" customWidth="1"/>
    <col min="9476" max="9476" width="9.6640625" customWidth="1"/>
    <col min="9477" max="9477" width="14.33203125" customWidth="1"/>
    <col min="9478" max="9478" width="13.83203125" customWidth="1"/>
    <col min="9479" max="9479" width="17.1640625" customWidth="1"/>
    <col min="9480" max="9480" width="15.1640625" customWidth="1"/>
    <col min="9729" max="9729" width="10.6640625" customWidth="1"/>
    <col min="9730" max="9730" width="22.83203125" customWidth="1"/>
    <col min="9731" max="9731" width="17.6640625" customWidth="1"/>
    <col min="9732" max="9732" width="9.6640625" customWidth="1"/>
    <col min="9733" max="9733" width="14.33203125" customWidth="1"/>
    <col min="9734" max="9734" width="13.83203125" customWidth="1"/>
    <col min="9735" max="9735" width="17.1640625" customWidth="1"/>
    <col min="9736" max="9736" width="15.1640625" customWidth="1"/>
    <col min="9985" max="9985" width="10.6640625" customWidth="1"/>
    <col min="9986" max="9986" width="22.83203125" customWidth="1"/>
    <col min="9987" max="9987" width="17.6640625" customWidth="1"/>
    <col min="9988" max="9988" width="9.6640625" customWidth="1"/>
    <col min="9989" max="9989" width="14.33203125" customWidth="1"/>
    <col min="9990" max="9990" width="13.83203125" customWidth="1"/>
    <col min="9991" max="9991" width="17.1640625" customWidth="1"/>
    <col min="9992" max="9992" width="15.1640625" customWidth="1"/>
    <col min="10241" max="10241" width="10.6640625" customWidth="1"/>
    <col min="10242" max="10242" width="22.83203125" customWidth="1"/>
    <col min="10243" max="10243" width="17.6640625" customWidth="1"/>
    <col min="10244" max="10244" width="9.6640625" customWidth="1"/>
    <col min="10245" max="10245" width="14.33203125" customWidth="1"/>
    <col min="10246" max="10246" width="13.83203125" customWidth="1"/>
    <col min="10247" max="10247" width="17.1640625" customWidth="1"/>
    <col min="10248" max="10248" width="15.1640625" customWidth="1"/>
    <col min="10497" max="10497" width="10.6640625" customWidth="1"/>
    <col min="10498" max="10498" width="22.83203125" customWidth="1"/>
    <col min="10499" max="10499" width="17.6640625" customWidth="1"/>
    <col min="10500" max="10500" width="9.6640625" customWidth="1"/>
    <col min="10501" max="10501" width="14.33203125" customWidth="1"/>
    <col min="10502" max="10502" width="13.83203125" customWidth="1"/>
    <col min="10503" max="10503" width="17.1640625" customWidth="1"/>
    <col min="10504" max="10504" width="15.1640625" customWidth="1"/>
    <col min="10753" max="10753" width="10.6640625" customWidth="1"/>
    <col min="10754" max="10754" width="22.83203125" customWidth="1"/>
    <col min="10755" max="10755" width="17.6640625" customWidth="1"/>
    <col min="10756" max="10756" width="9.6640625" customWidth="1"/>
    <col min="10757" max="10757" width="14.33203125" customWidth="1"/>
    <col min="10758" max="10758" width="13.83203125" customWidth="1"/>
    <col min="10759" max="10759" width="17.1640625" customWidth="1"/>
    <col min="10760" max="10760" width="15.1640625" customWidth="1"/>
    <col min="11009" max="11009" width="10.6640625" customWidth="1"/>
    <col min="11010" max="11010" width="22.83203125" customWidth="1"/>
    <col min="11011" max="11011" width="17.6640625" customWidth="1"/>
    <col min="11012" max="11012" width="9.6640625" customWidth="1"/>
    <col min="11013" max="11013" width="14.33203125" customWidth="1"/>
    <col min="11014" max="11014" width="13.83203125" customWidth="1"/>
    <col min="11015" max="11015" width="17.1640625" customWidth="1"/>
    <col min="11016" max="11016" width="15.1640625" customWidth="1"/>
    <col min="11265" max="11265" width="10.6640625" customWidth="1"/>
    <col min="11266" max="11266" width="22.83203125" customWidth="1"/>
    <col min="11267" max="11267" width="17.6640625" customWidth="1"/>
    <col min="11268" max="11268" width="9.6640625" customWidth="1"/>
    <col min="11269" max="11269" width="14.33203125" customWidth="1"/>
    <col min="11270" max="11270" width="13.83203125" customWidth="1"/>
    <col min="11271" max="11271" width="17.1640625" customWidth="1"/>
    <col min="11272" max="11272" width="15.1640625" customWidth="1"/>
    <col min="11521" max="11521" width="10.6640625" customWidth="1"/>
    <col min="11522" max="11522" width="22.83203125" customWidth="1"/>
    <col min="11523" max="11523" width="17.6640625" customWidth="1"/>
    <col min="11524" max="11524" width="9.6640625" customWidth="1"/>
    <col min="11525" max="11525" width="14.33203125" customWidth="1"/>
    <col min="11526" max="11526" width="13.83203125" customWidth="1"/>
    <col min="11527" max="11527" width="17.1640625" customWidth="1"/>
    <col min="11528" max="11528" width="15.1640625" customWidth="1"/>
    <col min="11777" max="11777" width="10.6640625" customWidth="1"/>
    <col min="11778" max="11778" width="22.83203125" customWidth="1"/>
    <col min="11779" max="11779" width="17.6640625" customWidth="1"/>
    <col min="11780" max="11780" width="9.6640625" customWidth="1"/>
    <col min="11781" max="11781" width="14.33203125" customWidth="1"/>
    <col min="11782" max="11782" width="13.83203125" customWidth="1"/>
    <col min="11783" max="11783" width="17.1640625" customWidth="1"/>
    <col min="11784" max="11784" width="15.1640625" customWidth="1"/>
    <col min="12033" max="12033" width="10.6640625" customWidth="1"/>
    <col min="12034" max="12034" width="22.83203125" customWidth="1"/>
    <col min="12035" max="12035" width="17.6640625" customWidth="1"/>
    <col min="12036" max="12036" width="9.6640625" customWidth="1"/>
    <col min="12037" max="12037" width="14.33203125" customWidth="1"/>
    <col min="12038" max="12038" width="13.83203125" customWidth="1"/>
    <col min="12039" max="12039" width="17.1640625" customWidth="1"/>
    <col min="12040" max="12040" width="15.1640625" customWidth="1"/>
    <col min="12289" max="12289" width="10.6640625" customWidth="1"/>
    <col min="12290" max="12290" width="22.83203125" customWidth="1"/>
    <col min="12291" max="12291" width="17.6640625" customWidth="1"/>
    <col min="12292" max="12292" width="9.6640625" customWidth="1"/>
    <col min="12293" max="12293" width="14.33203125" customWidth="1"/>
    <col min="12294" max="12294" width="13.83203125" customWidth="1"/>
    <col min="12295" max="12295" width="17.1640625" customWidth="1"/>
    <col min="12296" max="12296" width="15.1640625" customWidth="1"/>
    <col min="12545" max="12545" width="10.6640625" customWidth="1"/>
    <col min="12546" max="12546" width="22.83203125" customWidth="1"/>
    <col min="12547" max="12547" width="17.6640625" customWidth="1"/>
    <col min="12548" max="12548" width="9.6640625" customWidth="1"/>
    <col min="12549" max="12549" width="14.33203125" customWidth="1"/>
    <col min="12550" max="12550" width="13.83203125" customWidth="1"/>
    <col min="12551" max="12551" width="17.1640625" customWidth="1"/>
    <col min="12552" max="12552" width="15.1640625" customWidth="1"/>
    <col min="12801" max="12801" width="10.6640625" customWidth="1"/>
    <col min="12802" max="12802" width="22.83203125" customWidth="1"/>
    <col min="12803" max="12803" width="17.6640625" customWidth="1"/>
    <col min="12804" max="12804" width="9.6640625" customWidth="1"/>
    <col min="12805" max="12805" width="14.33203125" customWidth="1"/>
    <col min="12806" max="12806" width="13.83203125" customWidth="1"/>
    <col min="12807" max="12807" width="17.1640625" customWidth="1"/>
    <col min="12808" max="12808" width="15.1640625" customWidth="1"/>
    <col min="13057" max="13057" width="10.6640625" customWidth="1"/>
    <col min="13058" max="13058" width="22.83203125" customWidth="1"/>
    <col min="13059" max="13059" width="17.6640625" customWidth="1"/>
    <col min="13060" max="13060" width="9.6640625" customWidth="1"/>
    <col min="13061" max="13061" width="14.33203125" customWidth="1"/>
    <col min="13062" max="13062" width="13.83203125" customWidth="1"/>
    <col min="13063" max="13063" width="17.1640625" customWidth="1"/>
    <col min="13064" max="13064" width="15.1640625" customWidth="1"/>
    <col min="13313" max="13313" width="10.6640625" customWidth="1"/>
    <col min="13314" max="13314" width="22.83203125" customWidth="1"/>
    <col min="13315" max="13315" width="17.6640625" customWidth="1"/>
    <col min="13316" max="13316" width="9.6640625" customWidth="1"/>
    <col min="13317" max="13317" width="14.33203125" customWidth="1"/>
    <col min="13318" max="13318" width="13.83203125" customWidth="1"/>
    <col min="13319" max="13319" width="17.1640625" customWidth="1"/>
    <col min="13320" max="13320" width="15.1640625" customWidth="1"/>
    <col min="13569" max="13569" width="10.6640625" customWidth="1"/>
    <col min="13570" max="13570" width="22.83203125" customWidth="1"/>
    <col min="13571" max="13571" width="17.6640625" customWidth="1"/>
    <col min="13572" max="13572" width="9.6640625" customWidth="1"/>
    <col min="13573" max="13573" width="14.33203125" customWidth="1"/>
    <col min="13574" max="13574" width="13.83203125" customWidth="1"/>
    <col min="13575" max="13575" width="17.1640625" customWidth="1"/>
    <col min="13576" max="13576" width="15.1640625" customWidth="1"/>
    <col min="13825" max="13825" width="10.6640625" customWidth="1"/>
    <col min="13826" max="13826" width="22.83203125" customWidth="1"/>
    <col min="13827" max="13827" width="17.6640625" customWidth="1"/>
    <col min="13828" max="13828" width="9.6640625" customWidth="1"/>
    <col min="13829" max="13829" width="14.33203125" customWidth="1"/>
    <col min="13830" max="13830" width="13.83203125" customWidth="1"/>
    <col min="13831" max="13831" width="17.1640625" customWidth="1"/>
    <col min="13832" max="13832" width="15.1640625" customWidth="1"/>
    <col min="14081" max="14081" width="10.6640625" customWidth="1"/>
    <col min="14082" max="14082" width="22.83203125" customWidth="1"/>
    <col min="14083" max="14083" width="17.6640625" customWidth="1"/>
    <col min="14084" max="14084" width="9.6640625" customWidth="1"/>
    <col min="14085" max="14085" width="14.33203125" customWidth="1"/>
    <col min="14086" max="14086" width="13.83203125" customWidth="1"/>
    <col min="14087" max="14087" width="17.1640625" customWidth="1"/>
    <col min="14088" max="14088" width="15.1640625" customWidth="1"/>
    <col min="14337" max="14337" width="10.6640625" customWidth="1"/>
    <col min="14338" max="14338" width="22.83203125" customWidth="1"/>
    <col min="14339" max="14339" width="17.6640625" customWidth="1"/>
    <col min="14340" max="14340" width="9.6640625" customWidth="1"/>
    <col min="14341" max="14341" width="14.33203125" customWidth="1"/>
    <col min="14342" max="14342" width="13.83203125" customWidth="1"/>
    <col min="14343" max="14343" width="17.1640625" customWidth="1"/>
    <col min="14344" max="14344" width="15.1640625" customWidth="1"/>
    <col min="14593" max="14593" width="10.6640625" customWidth="1"/>
    <col min="14594" max="14594" width="22.83203125" customWidth="1"/>
    <col min="14595" max="14595" width="17.6640625" customWidth="1"/>
    <col min="14596" max="14596" width="9.6640625" customWidth="1"/>
    <col min="14597" max="14597" width="14.33203125" customWidth="1"/>
    <col min="14598" max="14598" width="13.83203125" customWidth="1"/>
    <col min="14599" max="14599" width="17.1640625" customWidth="1"/>
    <col min="14600" max="14600" width="15.1640625" customWidth="1"/>
    <col min="14849" max="14849" width="10.6640625" customWidth="1"/>
    <col min="14850" max="14850" width="22.83203125" customWidth="1"/>
    <col min="14851" max="14851" width="17.6640625" customWidth="1"/>
    <col min="14852" max="14852" width="9.6640625" customWidth="1"/>
    <col min="14853" max="14853" width="14.33203125" customWidth="1"/>
    <col min="14854" max="14854" width="13.83203125" customWidth="1"/>
    <col min="14855" max="14855" width="17.1640625" customWidth="1"/>
    <col min="14856" max="14856" width="15.1640625" customWidth="1"/>
    <col min="15105" max="15105" width="10.6640625" customWidth="1"/>
    <col min="15106" max="15106" width="22.83203125" customWidth="1"/>
    <col min="15107" max="15107" width="17.6640625" customWidth="1"/>
    <col min="15108" max="15108" width="9.6640625" customWidth="1"/>
    <col min="15109" max="15109" width="14.33203125" customWidth="1"/>
    <col min="15110" max="15110" width="13.83203125" customWidth="1"/>
    <col min="15111" max="15111" width="17.1640625" customWidth="1"/>
    <col min="15112" max="15112" width="15.1640625" customWidth="1"/>
    <col min="15361" max="15361" width="10.6640625" customWidth="1"/>
    <col min="15362" max="15362" width="22.83203125" customWidth="1"/>
    <col min="15363" max="15363" width="17.6640625" customWidth="1"/>
    <col min="15364" max="15364" width="9.6640625" customWidth="1"/>
    <col min="15365" max="15365" width="14.33203125" customWidth="1"/>
    <col min="15366" max="15366" width="13.83203125" customWidth="1"/>
    <col min="15367" max="15367" width="17.1640625" customWidth="1"/>
    <col min="15368" max="15368" width="15.1640625" customWidth="1"/>
    <col min="15617" max="15617" width="10.6640625" customWidth="1"/>
    <col min="15618" max="15618" width="22.83203125" customWidth="1"/>
    <col min="15619" max="15619" width="17.6640625" customWidth="1"/>
    <col min="15620" max="15620" width="9.6640625" customWidth="1"/>
    <col min="15621" max="15621" width="14.33203125" customWidth="1"/>
    <col min="15622" max="15622" width="13.83203125" customWidth="1"/>
    <col min="15623" max="15623" width="17.1640625" customWidth="1"/>
    <col min="15624" max="15624" width="15.1640625" customWidth="1"/>
    <col min="15873" max="15873" width="10.6640625" customWidth="1"/>
    <col min="15874" max="15874" width="22.83203125" customWidth="1"/>
    <col min="15875" max="15875" width="17.6640625" customWidth="1"/>
    <col min="15876" max="15876" width="9.6640625" customWidth="1"/>
    <col min="15877" max="15877" width="14.33203125" customWidth="1"/>
    <col min="15878" max="15878" width="13.83203125" customWidth="1"/>
    <col min="15879" max="15879" width="17.1640625" customWidth="1"/>
    <col min="15880" max="15880" width="15.1640625" customWidth="1"/>
    <col min="16129" max="16129" width="10.6640625" customWidth="1"/>
    <col min="16130" max="16130" width="22.83203125" customWidth="1"/>
    <col min="16131" max="16131" width="17.6640625" customWidth="1"/>
    <col min="16132" max="16132" width="9.6640625" customWidth="1"/>
    <col min="16133" max="16133" width="14.33203125" customWidth="1"/>
    <col min="16134" max="16134" width="13.83203125" customWidth="1"/>
    <col min="16135" max="16135" width="17.1640625" customWidth="1"/>
    <col min="16136" max="16136" width="15.1640625" customWidth="1"/>
  </cols>
  <sheetData>
    <row r="1" spans="1:8" ht="37.5" customHeight="1" x14ac:dyDescent="0.2">
      <c r="A1" s="72"/>
      <c r="B1" s="72"/>
      <c r="C1" s="72"/>
      <c r="D1" s="73"/>
      <c r="E1" s="74"/>
      <c r="F1" s="170" t="s">
        <v>2443</v>
      </c>
      <c r="G1" s="170"/>
      <c r="H1" s="170"/>
    </row>
    <row r="2" spans="1:8" ht="29.25" customHeight="1" x14ac:dyDescent="0.2">
      <c r="A2" s="178" t="s">
        <v>2386</v>
      </c>
      <c r="B2" s="178"/>
      <c r="C2" s="178"/>
      <c r="D2" s="178"/>
      <c r="E2" s="178"/>
      <c r="F2" s="178"/>
      <c r="G2" s="178"/>
      <c r="H2" s="178"/>
    </row>
    <row r="3" spans="1:8" ht="6" customHeight="1" x14ac:dyDescent="0.2">
      <c r="A3" s="72"/>
      <c r="B3" s="72"/>
      <c r="C3" s="72"/>
      <c r="D3" s="73"/>
      <c r="E3" s="74"/>
      <c r="F3" s="73"/>
      <c r="G3" s="74"/>
      <c r="H3" s="73"/>
    </row>
    <row r="4" spans="1:8" ht="23.25" customHeight="1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ht="11.25" customHeight="1" x14ac:dyDescent="0.2">
      <c r="A6" s="101" t="s">
        <v>2321</v>
      </c>
      <c r="B6" s="101" t="s">
        <v>2322</v>
      </c>
      <c r="C6" s="102">
        <v>27519886</v>
      </c>
      <c r="D6" s="103">
        <v>232</v>
      </c>
      <c r="E6" s="102">
        <v>-16978897.359999999</v>
      </c>
      <c r="F6" s="110">
        <v>-141</v>
      </c>
      <c r="G6" s="102">
        <v>10540988.640000001</v>
      </c>
      <c r="H6" s="103">
        <v>91</v>
      </c>
    </row>
    <row r="7" spans="1:8" ht="11.25" customHeight="1" outlineLevel="2" x14ac:dyDescent="0.2">
      <c r="A7" s="150"/>
      <c r="B7" s="66" t="s">
        <v>2315</v>
      </c>
      <c r="C7" s="67">
        <v>9173296</v>
      </c>
      <c r="D7" s="68">
        <v>76</v>
      </c>
      <c r="E7" s="168">
        <v>-9170947.2100000009</v>
      </c>
      <c r="F7" s="113">
        <v>-75</v>
      </c>
      <c r="G7" s="69">
        <v>2348.79</v>
      </c>
      <c r="H7" s="70">
        <v>1</v>
      </c>
    </row>
    <row r="8" spans="1:8" ht="11.25" customHeight="1" outlineLevel="2" x14ac:dyDescent="0.2">
      <c r="A8" s="150"/>
      <c r="B8" s="66" t="s">
        <v>2316</v>
      </c>
      <c r="C8" s="67">
        <v>9173296</v>
      </c>
      <c r="D8" s="68">
        <v>76</v>
      </c>
      <c r="E8" s="168">
        <v>-7807950.1500000004</v>
      </c>
      <c r="F8" s="113">
        <v>-66</v>
      </c>
      <c r="G8" s="69">
        <v>1365345.85</v>
      </c>
      <c r="H8" s="70">
        <v>10</v>
      </c>
    </row>
    <row r="9" spans="1:8" ht="11.25" customHeight="1" outlineLevel="2" x14ac:dyDescent="0.2">
      <c r="A9" s="150"/>
      <c r="B9" s="66" t="s">
        <v>2317</v>
      </c>
      <c r="C9" s="67">
        <v>9173294</v>
      </c>
      <c r="D9" s="68">
        <v>80</v>
      </c>
      <c r="E9" s="67">
        <v>0</v>
      </c>
      <c r="F9" s="87">
        <v>0</v>
      </c>
      <c r="G9" s="69">
        <v>9173294</v>
      </c>
      <c r="H9" s="70">
        <v>80</v>
      </c>
    </row>
    <row r="10" spans="1:8" ht="11.25" customHeight="1" x14ac:dyDescent="0.2">
      <c r="A10" s="101" t="s">
        <v>2349</v>
      </c>
      <c r="B10" s="101" t="s">
        <v>2350</v>
      </c>
      <c r="C10" s="102">
        <v>878031218.83000004</v>
      </c>
      <c r="D10" s="110">
        <v>7526</v>
      </c>
      <c r="E10" s="102">
        <v>44205274.310000002</v>
      </c>
      <c r="F10" s="110">
        <v>472</v>
      </c>
      <c r="G10" s="102">
        <v>922236493.13999999</v>
      </c>
      <c r="H10" s="103">
        <v>7998</v>
      </c>
    </row>
    <row r="11" spans="1:8" ht="11.25" customHeight="1" outlineLevel="2" x14ac:dyDescent="0.2">
      <c r="A11" s="150"/>
      <c r="B11" s="66" t="s">
        <v>2314</v>
      </c>
      <c r="C11" s="67">
        <v>189241625.83000001</v>
      </c>
      <c r="D11" s="87">
        <v>1626</v>
      </c>
      <c r="E11" s="168">
        <v>0</v>
      </c>
      <c r="F11" s="113">
        <v>0</v>
      </c>
      <c r="G11" s="69">
        <v>189241625.83000001</v>
      </c>
      <c r="H11" s="70">
        <v>1626</v>
      </c>
    </row>
    <row r="12" spans="1:8" ht="11.25" customHeight="1" outlineLevel="2" x14ac:dyDescent="0.2">
      <c r="A12" s="150"/>
      <c r="B12" s="66" t="s">
        <v>2315</v>
      </c>
      <c r="C12" s="67">
        <v>235060156.06</v>
      </c>
      <c r="D12" s="87">
        <v>2150</v>
      </c>
      <c r="E12" s="168">
        <v>0</v>
      </c>
      <c r="F12" s="113">
        <v>0</v>
      </c>
      <c r="G12" s="69">
        <v>235060156.06</v>
      </c>
      <c r="H12" s="70">
        <v>2150</v>
      </c>
    </row>
    <row r="13" spans="1:8" ht="11.25" customHeight="1" outlineLevel="2" x14ac:dyDescent="0.2">
      <c r="A13" s="150"/>
      <c r="B13" s="66" t="s">
        <v>2316</v>
      </c>
      <c r="C13" s="67">
        <v>226864718.47</v>
      </c>
      <c r="D13" s="87">
        <v>1874</v>
      </c>
      <c r="E13" s="168">
        <v>44205274.310000002</v>
      </c>
      <c r="F13" s="113">
        <v>472</v>
      </c>
      <c r="G13" s="69">
        <v>271069992.77999997</v>
      </c>
      <c r="H13" s="70">
        <v>2346</v>
      </c>
    </row>
    <row r="14" spans="1:8" ht="11.25" customHeight="1" outlineLevel="2" x14ac:dyDescent="0.2">
      <c r="A14" s="150"/>
      <c r="B14" s="66" t="s">
        <v>2317</v>
      </c>
      <c r="C14" s="67">
        <v>226864718.47</v>
      </c>
      <c r="D14" s="87">
        <v>1876</v>
      </c>
      <c r="E14" s="168">
        <v>0</v>
      </c>
      <c r="F14" s="113">
        <v>0</v>
      </c>
      <c r="G14" s="69">
        <v>226864718.47</v>
      </c>
      <c r="H14" s="70">
        <v>1876</v>
      </c>
    </row>
    <row r="15" spans="1:8" ht="11.25" customHeight="1" x14ac:dyDescent="0.2">
      <c r="A15" s="101" t="s">
        <v>2353</v>
      </c>
      <c r="B15" s="101" t="s">
        <v>2354</v>
      </c>
      <c r="C15" s="102">
        <v>288045473.17000002</v>
      </c>
      <c r="D15" s="110">
        <v>2781</v>
      </c>
      <c r="E15" s="102">
        <v>45688577.909999996</v>
      </c>
      <c r="F15" s="110">
        <v>488</v>
      </c>
      <c r="G15" s="102">
        <v>333734051.07999998</v>
      </c>
      <c r="H15" s="103">
        <v>3269</v>
      </c>
    </row>
    <row r="16" spans="1:8" ht="11.25" customHeight="1" outlineLevel="2" x14ac:dyDescent="0.2">
      <c r="A16" s="150"/>
      <c r="B16" s="66" t="s">
        <v>2314</v>
      </c>
      <c r="C16" s="67">
        <v>58542486.170000002</v>
      </c>
      <c r="D16" s="68">
        <v>566</v>
      </c>
      <c r="E16" s="168">
        <v>0</v>
      </c>
      <c r="F16" s="113">
        <v>0</v>
      </c>
      <c r="G16" s="69">
        <v>58542486.170000002</v>
      </c>
      <c r="H16" s="70">
        <v>566</v>
      </c>
    </row>
    <row r="17" spans="1:8" ht="11.25" customHeight="1" outlineLevel="2" x14ac:dyDescent="0.2">
      <c r="A17" s="150"/>
      <c r="B17" s="66" t="s">
        <v>2315</v>
      </c>
      <c r="C17" s="67">
        <v>76500997</v>
      </c>
      <c r="D17" s="68">
        <v>740</v>
      </c>
      <c r="E17" s="168">
        <v>0</v>
      </c>
      <c r="F17" s="113">
        <v>0</v>
      </c>
      <c r="G17" s="69">
        <v>76500997</v>
      </c>
      <c r="H17" s="70">
        <v>740</v>
      </c>
    </row>
    <row r="18" spans="1:8" ht="11.25" customHeight="1" outlineLevel="2" x14ac:dyDescent="0.2">
      <c r="A18" s="150"/>
      <c r="B18" s="66" t="s">
        <v>2316</v>
      </c>
      <c r="C18" s="67">
        <v>76500997</v>
      </c>
      <c r="D18" s="68">
        <v>740</v>
      </c>
      <c r="E18" s="168">
        <v>45688577.909999996</v>
      </c>
      <c r="F18" s="113">
        <v>488</v>
      </c>
      <c r="G18" s="69">
        <v>122189574.91</v>
      </c>
      <c r="H18" s="70">
        <v>1228</v>
      </c>
    </row>
    <row r="19" spans="1:8" ht="11.25" customHeight="1" outlineLevel="2" x14ac:dyDescent="0.2">
      <c r="A19" s="150"/>
      <c r="B19" s="66" t="s">
        <v>2317</v>
      </c>
      <c r="C19" s="67">
        <v>76500993</v>
      </c>
      <c r="D19" s="68">
        <v>735</v>
      </c>
      <c r="E19" s="168">
        <v>0</v>
      </c>
      <c r="F19" s="113">
        <v>0</v>
      </c>
      <c r="G19" s="69">
        <v>76500993</v>
      </c>
      <c r="H19" s="70">
        <v>735</v>
      </c>
    </row>
    <row r="20" spans="1:8" ht="11.25" customHeight="1" x14ac:dyDescent="0.2">
      <c r="A20" s="101" t="s">
        <v>48</v>
      </c>
      <c r="B20" s="101" t="s">
        <v>49</v>
      </c>
      <c r="C20" s="102">
        <v>18895201.190000001</v>
      </c>
      <c r="D20" s="103">
        <v>426</v>
      </c>
      <c r="E20" s="102">
        <v>-3724400.77</v>
      </c>
      <c r="F20" s="110">
        <v>-79</v>
      </c>
      <c r="G20" s="102">
        <v>15170800.42</v>
      </c>
      <c r="H20" s="103">
        <v>347</v>
      </c>
    </row>
    <row r="21" spans="1:8" ht="11.25" customHeight="1" outlineLevel="2" x14ac:dyDescent="0.2">
      <c r="A21" s="150"/>
      <c r="B21" s="66" t="s">
        <v>2315</v>
      </c>
      <c r="C21" s="67">
        <v>3800035.19</v>
      </c>
      <c r="D21" s="68">
        <v>51</v>
      </c>
      <c r="E21" s="168">
        <v>-164779.31</v>
      </c>
      <c r="F21" s="113">
        <v>-2</v>
      </c>
      <c r="G21" s="69">
        <v>3635255.88</v>
      </c>
      <c r="H21" s="70">
        <v>49</v>
      </c>
    </row>
    <row r="22" spans="1:8" ht="11.25" customHeight="1" outlineLevel="2" x14ac:dyDescent="0.2">
      <c r="A22" s="150"/>
      <c r="B22" s="66" t="s">
        <v>2316</v>
      </c>
      <c r="C22" s="67">
        <v>8747583</v>
      </c>
      <c r="D22" s="68">
        <v>215</v>
      </c>
      <c r="E22" s="168">
        <v>-3559621.46</v>
      </c>
      <c r="F22" s="113">
        <v>-77</v>
      </c>
      <c r="G22" s="69">
        <v>5187961.54</v>
      </c>
      <c r="H22" s="70">
        <v>138</v>
      </c>
    </row>
    <row r="23" spans="1:8" ht="11.25" customHeight="1" outlineLevel="2" x14ac:dyDescent="0.2">
      <c r="A23" s="150"/>
      <c r="B23" s="66" t="s">
        <v>2317</v>
      </c>
      <c r="C23" s="67">
        <v>6347583</v>
      </c>
      <c r="D23" s="68">
        <v>160</v>
      </c>
      <c r="E23" s="168">
        <v>0</v>
      </c>
      <c r="F23" s="113">
        <v>0</v>
      </c>
      <c r="G23" s="69">
        <v>6347583</v>
      </c>
      <c r="H23" s="70">
        <v>160</v>
      </c>
    </row>
    <row r="24" spans="1:8" ht="11.25" customHeight="1" x14ac:dyDescent="0.2">
      <c r="A24" s="101" t="s">
        <v>61</v>
      </c>
      <c r="B24" s="101" t="s">
        <v>62</v>
      </c>
      <c r="C24" s="102">
        <v>54782741.340000004</v>
      </c>
      <c r="D24" s="103">
        <v>848</v>
      </c>
      <c r="E24" s="102">
        <v>1071083.05</v>
      </c>
      <c r="F24" s="110">
        <v>14</v>
      </c>
      <c r="G24" s="102">
        <v>55853824.390000001</v>
      </c>
      <c r="H24" s="103">
        <v>862</v>
      </c>
    </row>
    <row r="25" spans="1:8" ht="11.25" customHeight="1" outlineLevel="2" x14ac:dyDescent="0.2">
      <c r="A25" s="150"/>
      <c r="B25" s="66" t="s">
        <v>2315</v>
      </c>
      <c r="C25" s="67">
        <v>19518396.34</v>
      </c>
      <c r="D25" s="68">
        <v>117</v>
      </c>
      <c r="E25" s="168">
        <v>0</v>
      </c>
      <c r="F25" s="113">
        <v>0</v>
      </c>
      <c r="G25" s="69">
        <v>19518396.34</v>
      </c>
      <c r="H25" s="70">
        <v>117</v>
      </c>
    </row>
    <row r="26" spans="1:8" ht="11.25" customHeight="1" outlineLevel="2" x14ac:dyDescent="0.2">
      <c r="A26" s="150"/>
      <c r="B26" s="66" t="s">
        <v>2316</v>
      </c>
      <c r="C26" s="67">
        <v>17632172</v>
      </c>
      <c r="D26" s="68">
        <v>366</v>
      </c>
      <c r="E26" s="168">
        <v>1071083.05</v>
      </c>
      <c r="F26" s="113">
        <v>14</v>
      </c>
      <c r="G26" s="69">
        <v>18703255.050000001</v>
      </c>
      <c r="H26" s="70">
        <v>380</v>
      </c>
    </row>
    <row r="27" spans="1:8" ht="11.25" customHeight="1" outlineLevel="2" x14ac:dyDescent="0.2">
      <c r="A27" s="150"/>
      <c r="B27" s="66" t="s">
        <v>2317</v>
      </c>
      <c r="C27" s="67">
        <v>17632173</v>
      </c>
      <c r="D27" s="68">
        <v>365</v>
      </c>
      <c r="E27" s="168">
        <v>0</v>
      </c>
      <c r="F27" s="113">
        <v>0</v>
      </c>
      <c r="G27" s="69">
        <v>17632173</v>
      </c>
      <c r="H27" s="70">
        <v>365</v>
      </c>
    </row>
    <row r="28" spans="1:8" ht="11.25" customHeight="1" x14ac:dyDescent="0.2">
      <c r="A28" s="101" t="s">
        <v>131</v>
      </c>
      <c r="B28" s="101" t="s">
        <v>132</v>
      </c>
      <c r="C28" s="102">
        <v>121389512.67</v>
      </c>
      <c r="D28" s="110">
        <v>1040</v>
      </c>
      <c r="E28" s="102">
        <v>-13522906.470000001</v>
      </c>
      <c r="F28" s="110">
        <v>-91</v>
      </c>
      <c r="G28" s="102">
        <v>107866606.2</v>
      </c>
      <c r="H28" s="103">
        <v>949</v>
      </c>
    </row>
    <row r="29" spans="1:8" ht="11.25" customHeight="1" outlineLevel="2" x14ac:dyDescent="0.2">
      <c r="A29" s="150"/>
      <c r="B29" s="66" t="s">
        <v>2314</v>
      </c>
      <c r="C29" s="67">
        <v>20776845.670000002</v>
      </c>
      <c r="D29" s="68">
        <v>178</v>
      </c>
      <c r="E29" s="168">
        <v>0</v>
      </c>
      <c r="F29" s="114">
        <v>0</v>
      </c>
      <c r="G29" s="69">
        <v>20776845.670000002</v>
      </c>
      <c r="H29" s="70">
        <v>178</v>
      </c>
    </row>
    <row r="30" spans="1:8" ht="11.25" customHeight="1" outlineLevel="2" x14ac:dyDescent="0.2">
      <c r="A30" s="150"/>
      <c r="B30" s="66" t="s">
        <v>2315</v>
      </c>
      <c r="C30" s="67">
        <v>33537556</v>
      </c>
      <c r="D30" s="68">
        <v>287</v>
      </c>
      <c r="E30" s="168">
        <v>-8191005.9299999997</v>
      </c>
      <c r="F30" s="113">
        <v>-54</v>
      </c>
      <c r="G30" s="69">
        <v>25346550.07</v>
      </c>
      <c r="H30" s="70">
        <v>233</v>
      </c>
    </row>
    <row r="31" spans="1:8" ht="11.25" customHeight="1" outlineLevel="2" x14ac:dyDescent="0.2">
      <c r="A31" s="150"/>
      <c r="B31" s="66" t="s">
        <v>2316</v>
      </c>
      <c r="C31" s="67">
        <v>33537556</v>
      </c>
      <c r="D31" s="68">
        <v>287</v>
      </c>
      <c r="E31" s="168">
        <v>-5331900.54</v>
      </c>
      <c r="F31" s="113">
        <v>-37</v>
      </c>
      <c r="G31" s="69">
        <v>28205655.460000001</v>
      </c>
      <c r="H31" s="70">
        <v>250</v>
      </c>
    </row>
    <row r="32" spans="1:8" ht="11.25" customHeight="1" outlineLevel="2" x14ac:dyDescent="0.2">
      <c r="A32" s="150"/>
      <c r="B32" s="66" t="s">
        <v>2317</v>
      </c>
      <c r="C32" s="67">
        <v>33537555</v>
      </c>
      <c r="D32" s="68">
        <v>288</v>
      </c>
      <c r="E32" s="168">
        <v>0</v>
      </c>
      <c r="F32" s="113">
        <v>0</v>
      </c>
      <c r="G32" s="69">
        <v>33537555</v>
      </c>
      <c r="H32" s="70">
        <v>288</v>
      </c>
    </row>
    <row r="33" spans="1:8" ht="11.25" customHeight="1" x14ac:dyDescent="0.2">
      <c r="A33" s="101" t="s">
        <v>144</v>
      </c>
      <c r="B33" s="101" t="s">
        <v>145</v>
      </c>
      <c r="C33" s="102">
        <v>12885742.470000001</v>
      </c>
      <c r="D33" s="103">
        <v>222</v>
      </c>
      <c r="E33" s="102">
        <v>393987.04</v>
      </c>
      <c r="F33" s="102">
        <v>7</v>
      </c>
      <c r="G33" s="102">
        <v>13279729.51</v>
      </c>
      <c r="H33" s="103">
        <v>229</v>
      </c>
    </row>
    <row r="34" spans="1:8" ht="11.25" customHeight="1" outlineLevel="2" x14ac:dyDescent="0.2">
      <c r="A34" s="150"/>
      <c r="B34" s="66" t="s">
        <v>2316</v>
      </c>
      <c r="C34" s="67">
        <v>6491829.7400000002</v>
      </c>
      <c r="D34" s="68">
        <v>112</v>
      </c>
      <c r="E34" s="168">
        <v>393987.04</v>
      </c>
      <c r="F34" s="113">
        <v>7</v>
      </c>
      <c r="G34" s="69">
        <v>6885816.7800000003</v>
      </c>
      <c r="H34" s="70">
        <v>119</v>
      </c>
    </row>
    <row r="35" spans="1:8" ht="11.25" customHeight="1" outlineLevel="2" x14ac:dyDescent="0.2">
      <c r="A35" s="150"/>
      <c r="B35" s="66" t="s">
        <v>2317</v>
      </c>
      <c r="C35" s="67">
        <v>6393912.7300000004</v>
      </c>
      <c r="D35" s="68">
        <v>110</v>
      </c>
      <c r="E35" s="168">
        <v>0</v>
      </c>
      <c r="F35" s="113">
        <v>0</v>
      </c>
      <c r="G35" s="69">
        <v>6393912.7300000004</v>
      </c>
      <c r="H35" s="70">
        <v>110</v>
      </c>
    </row>
    <row r="36" spans="1:8" ht="11.25" customHeight="1" x14ac:dyDescent="0.2">
      <c r="A36" s="101" t="s">
        <v>311</v>
      </c>
      <c r="B36" s="101" t="s">
        <v>312</v>
      </c>
      <c r="C36" s="102">
        <v>4399028</v>
      </c>
      <c r="D36" s="103">
        <v>91</v>
      </c>
      <c r="E36" s="102">
        <v>-2932688</v>
      </c>
      <c r="F36" s="110">
        <v>-62</v>
      </c>
      <c r="G36" s="102">
        <v>1466340</v>
      </c>
      <c r="H36" s="103">
        <v>29</v>
      </c>
    </row>
    <row r="37" spans="1:8" ht="11.25" customHeight="1" outlineLevel="2" x14ac:dyDescent="0.2">
      <c r="A37" s="150"/>
      <c r="B37" s="66" t="s">
        <v>2315</v>
      </c>
      <c r="C37" s="67">
        <v>1466344</v>
      </c>
      <c r="D37" s="68">
        <v>31</v>
      </c>
      <c r="E37" s="168">
        <v>-1466344</v>
      </c>
      <c r="F37" s="113">
        <v>-31</v>
      </c>
      <c r="G37" s="69">
        <v>0</v>
      </c>
      <c r="H37" s="70">
        <v>0</v>
      </c>
    </row>
    <row r="38" spans="1:8" ht="11.25" customHeight="1" outlineLevel="2" x14ac:dyDescent="0.2">
      <c r="A38" s="150"/>
      <c r="B38" s="66" t="s">
        <v>2316</v>
      </c>
      <c r="C38" s="67">
        <v>1466344</v>
      </c>
      <c r="D38" s="68">
        <v>31</v>
      </c>
      <c r="E38" s="168">
        <v>-1466344</v>
      </c>
      <c r="F38" s="113">
        <v>-31</v>
      </c>
      <c r="G38" s="69">
        <v>0</v>
      </c>
      <c r="H38" s="70">
        <v>0</v>
      </c>
    </row>
    <row r="39" spans="1:8" ht="11.25" customHeight="1" outlineLevel="2" x14ac:dyDescent="0.2">
      <c r="A39" s="150"/>
      <c r="B39" s="66" t="s">
        <v>2317</v>
      </c>
      <c r="C39" s="67">
        <v>1466340</v>
      </c>
      <c r="D39" s="68">
        <v>29</v>
      </c>
      <c r="E39" s="168">
        <v>0</v>
      </c>
      <c r="F39" s="113">
        <v>0</v>
      </c>
      <c r="G39" s="69">
        <v>1466340</v>
      </c>
      <c r="H39" s="70">
        <v>29</v>
      </c>
    </row>
    <row r="40" spans="1:8" ht="11.25" customHeight="1" x14ac:dyDescent="0.2">
      <c r="A40" s="101" t="s">
        <v>350</v>
      </c>
      <c r="B40" s="101" t="s">
        <v>351</v>
      </c>
      <c r="C40" s="102">
        <v>75432915.930000007</v>
      </c>
      <c r="D40" s="110">
        <v>1080</v>
      </c>
      <c r="E40" s="102">
        <v>-17617599.280000001</v>
      </c>
      <c r="F40" s="110">
        <v>-219</v>
      </c>
      <c r="G40" s="102">
        <v>57815316.649999999</v>
      </c>
      <c r="H40" s="103">
        <v>861</v>
      </c>
    </row>
    <row r="41" spans="1:8" ht="11.25" customHeight="1" outlineLevel="2" x14ac:dyDescent="0.2">
      <c r="A41" s="150"/>
      <c r="B41" s="66" t="s">
        <v>2314</v>
      </c>
      <c r="C41" s="67">
        <v>9673539.9299999997</v>
      </c>
      <c r="D41" s="68">
        <v>148</v>
      </c>
      <c r="E41" s="168">
        <v>0</v>
      </c>
      <c r="F41" s="113">
        <v>0</v>
      </c>
      <c r="G41" s="69">
        <v>9673539.9299999997</v>
      </c>
      <c r="H41" s="70">
        <v>148</v>
      </c>
    </row>
    <row r="42" spans="1:8" ht="11.25" customHeight="1" outlineLevel="2" x14ac:dyDescent="0.2">
      <c r="A42" s="150"/>
      <c r="B42" s="66" t="s">
        <v>2315</v>
      </c>
      <c r="C42" s="67">
        <v>18253127</v>
      </c>
      <c r="D42" s="68">
        <v>194</v>
      </c>
      <c r="E42" s="168">
        <v>-7796124.5599999996</v>
      </c>
      <c r="F42" s="113">
        <v>-103</v>
      </c>
      <c r="G42" s="69">
        <v>10457002.439999999</v>
      </c>
      <c r="H42" s="70">
        <v>91</v>
      </c>
    </row>
    <row r="43" spans="1:8" ht="11.25" customHeight="1" outlineLevel="2" x14ac:dyDescent="0.2">
      <c r="A43" s="150"/>
      <c r="B43" s="66" t="s">
        <v>2316</v>
      </c>
      <c r="C43" s="67">
        <v>23753127</v>
      </c>
      <c r="D43" s="68">
        <v>372</v>
      </c>
      <c r="E43" s="168">
        <v>-9821474.7200000007</v>
      </c>
      <c r="F43" s="113">
        <v>-116</v>
      </c>
      <c r="G43" s="69">
        <v>13931652.279999999</v>
      </c>
      <c r="H43" s="70">
        <v>256</v>
      </c>
    </row>
    <row r="44" spans="1:8" ht="11.25" customHeight="1" outlineLevel="2" x14ac:dyDescent="0.2">
      <c r="A44" s="150"/>
      <c r="B44" s="66" t="s">
        <v>2317</v>
      </c>
      <c r="C44" s="67">
        <v>23753122</v>
      </c>
      <c r="D44" s="68">
        <v>366</v>
      </c>
      <c r="E44" s="168">
        <v>0</v>
      </c>
      <c r="F44" s="113">
        <v>0</v>
      </c>
      <c r="G44" s="69">
        <v>23753122</v>
      </c>
      <c r="H44" s="70">
        <v>366</v>
      </c>
    </row>
    <row r="45" spans="1:8" ht="11.25" customHeight="1" x14ac:dyDescent="0.2">
      <c r="A45" s="101" t="s">
        <v>402</v>
      </c>
      <c r="B45" s="101" t="s">
        <v>403</v>
      </c>
      <c r="C45" s="102">
        <v>3028213.2</v>
      </c>
      <c r="D45" s="103">
        <v>63</v>
      </c>
      <c r="E45" s="102">
        <v>-1508119.2</v>
      </c>
      <c r="F45" s="110">
        <v>-26</v>
      </c>
      <c r="G45" s="102">
        <v>1520094</v>
      </c>
      <c r="H45" s="103">
        <v>37</v>
      </c>
    </row>
    <row r="46" spans="1:8" ht="11.25" customHeight="1" outlineLevel="2" x14ac:dyDescent="0.2">
      <c r="A46" s="150"/>
      <c r="B46" s="66" t="s">
        <v>2314</v>
      </c>
      <c r="C46" s="67">
        <v>71190.48</v>
      </c>
      <c r="D46" s="68">
        <v>2</v>
      </c>
      <c r="E46" s="168">
        <v>0</v>
      </c>
      <c r="F46" s="114">
        <v>0</v>
      </c>
      <c r="G46" s="69">
        <v>71190.48</v>
      </c>
      <c r="H46" s="70">
        <v>2</v>
      </c>
    </row>
    <row r="47" spans="1:8" ht="11.25" customHeight="1" outlineLevel="2" x14ac:dyDescent="0.2">
      <c r="A47" s="150"/>
      <c r="B47" s="66" t="s">
        <v>2315</v>
      </c>
      <c r="C47" s="67">
        <v>25826.76</v>
      </c>
      <c r="D47" s="68">
        <v>2</v>
      </c>
      <c r="E47" s="67">
        <v>0</v>
      </c>
      <c r="F47" s="87">
        <v>0</v>
      </c>
      <c r="G47" s="69">
        <v>25826.76</v>
      </c>
      <c r="H47" s="70">
        <v>2</v>
      </c>
    </row>
    <row r="48" spans="1:8" ht="11.25" customHeight="1" outlineLevel="2" x14ac:dyDescent="0.2">
      <c r="A48" s="150"/>
      <c r="B48" s="66" t="s">
        <v>2316</v>
      </c>
      <c r="C48" s="67">
        <v>1533945.96</v>
      </c>
      <c r="D48" s="68">
        <v>30</v>
      </c>
      <c r="E48" s="168">
        <v>-1508119.2</v>
      </c>
      <c r="F48" s="114">
        <v>-26</v>
      </c>
      <c r="G48" s="69">
        <v>25826.76</v>
      </c>
      <c r="H48" s="70">
        <v>4</v>
      </c>
    </row>
    <row r="49" spans="1:8" ht="11.25" customHeight="1" outlineLevel="2" x14ac:dyDescent="0.2">
      <c r="A49" s="150"/>
      <c r="B49" s="66" t="s">
        <v>2317</v>
      </c>
      <c r="C49" s="67">
        <v>1397250</v>
      </c>
      <c r="D49" s="68">
        <v>29</v>
      </c>
      <c r="E49" s="168">
        <v>0</v>
      </c>
      <c r="F49" s="114">
        <v>0</v>
      </c>
      <c r="G49" s="69">
        <v>1397250</v>
      </c>
      <c r="H49" s="70">
        <v>29</v>
      </c>
    </row>
    <row r="50" spans="1:8" ht="11.25" customHeight="1" x14ac:dyDescent="0.2">
      <c r="A50" s="101" t="s">
        <v>427</v>
      </c>
      <c r="B50" s="101" t="s">
        <v>428</v>
      </c>
      <c r="C50" s="102">
        <v>1442006.28</v>
      </c>
      <c r="D50" s="103">
        <v>30</v>
      </c>
      <c r="E50" s="102">
        <v>1207240.93</v>
      </c>
      <c r="F50" s="110">
        <v>25</v>
      </c>
      <c r="G50" s="102">
        <v>2649247.21</v>
      </c>
      <c r="H50" s="103">
        <v>55</v>
      </c>
    </row>
    <row r="51" spans="1:8" ht="11.25" customHeight="1" outlineLevel="2" x14ac:dyDescent="0.2">
      <c r="A51" s="150"/>
      <c r="B51" s="66" t="s">
        <v>2316</v>
      </c>
      <c r="C51" s="67">
        <v>576802.51</v>
      </c>
      <c r="D51" s="68">
        <v>12</v>
      </c>
      <c r="E51" s="168">
        <v>1207240.93</v>
      </c>
      <c r="F51" s="114">
        <v>25</v>
      </c>
      <c r="G51" s="69">
        <v>1784043.44</v>
      </c>
      <c r="H51" s="70">
        <v>37</v>
      </c>
    </row>
    <row r="52" spans="1:8" ht="11.25" customHeight="1" outlineLevel="2" x14ac:dyDescent="0.2">
      <c r="A52" s="150"/>
      <c r="B52" s="66" t="s">
        <v>2317</v>
      </c>
      <c r="C52" s="67">
        <v>865203.77</v>
      </c>
      <c r="D52" s="68">
        <v>18</v>
      </c>
      <c r="E52" s="67">
        <v>0</v>
      </c>
      <c r="F52" s="87">
        <v>0</v>
      </c>
      <c r="G52" s="69">
        <v>865203.77</v>
      </c>
      <c r="H52" s="70">
        <v>18</v>
      </c>
    </row>
    <row r="53" spans="1:8" ht="11.25" customHeight="1" x14ac:dyDescent="0.2">
      <c r="A53" s="169" t="s">
        <v>2318</v>
      </c>
      <c r="B53" s="169"/>
      <c r="C53" s="102">
        <v>1485851939.0799999</v>
      </c>
      <c r="D53" s="110">
        <v>14339</v>
      </c>
      <c r="E53" s="102">
        <v>36281552.159999996</v>
      </c>
      <c r="F53" s="110">
        <v>388</v>
      </c>
      <c r="G53" s="102">
        <v>1522133491.24</v>
      </c>
      <c r="H53" s="110">
        <v>14727</v>
      </c>
    </row>
  </sheetData>
  <autoFilter ref="A5:H53"/>
  <mergeCells count="8">
    <mergeCell ref="A53:B53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BreakPreview" zoomScale="140" zoomScaleNormal="100" zoomScaleSheetLayoutView="140" workbookViewId="0">
      <selection activeCell="E16" sqref="E16:F16"/>
    </sheetView>
  </sheetViews>
  <sheetFormatPr defaultColWidth="10.6640625" defaultRowHeight="12" outlineLevelRow="2" x14ac:dyDescent="0.2"/>
  <cols>
    <col min="1" max="1" width="8.5" customWidth="1"/>
    <col min="2" max="2" width="22.5" customWidth="1"/>
    <col min="3" max="3" width="15.1640625" customWidth="1"/>
    <col min="4" max="4" width="10.1640625" customWidth="1"/>
    <col min="5" max="5" width="15.33203125" style="59" customWidth="1"/>
    <col min="6" max="6" width="10" style="60" customWidth="1"/>
    <col min="7" max="7" width="14.6640625" style="59" customWidth="1"/>
    <col min="8" max="8" width="9.83203125" customWidth="1"/>
    <col min="257" max="257" width="10.5" customWidth="1"/>
    <col min="258" max="258" width="45.5" customWidth="1"/>
    <col min="259" max="259" width="15.1640625" customWidth="1"/>
    <col min="260" max="260" width="8.1640625" customWidth="1"/>
    <col min="261" max="261" width="15.33203125" customWidth="1"/>
    <col min="262" max="262" width="7" customWidth="1"/>
    <col min="263" max="263" width="14.6640625" customWidth="1"/>
    <col min="264" max="264" width="6.1640625" customWidth="1"/>
    <col min="513" max="513" width="10.5" customWidth="1"/>
    <col min="514" max="514" width="45.5" customWidth="1"/>
    <col min="515" max="515" width="15.1640625" customWidth="1"/>
    <col min="516" max="516" width="8.1640625" customWidth="1"/>
    <col min="517" max="517" width="15.33203125" customWidth="1"/>
    <col min="518" max="518" width="7" customWidth="1"/>
    <col min="519" max="519" width="14.6640625" customWidth="1"/>
    <col min="520" max="520" width="6.1640625" customWidth="1"/>
    <col min="769" max="769" width="10.5" customWidth="1"/>
    <col min="770" max="770" width="45.5" customWidth="1"/>
    <col min="771" max="771" width="15.1640625" customWidth="1"/>
    <col min="772" max="772" width="8.1640625" customWidth="1"/>
    <col min="773" max="773" width="15.33203125" customWidth="1"/>
    <col min="774" max="774" width="7" customWidth="1"/>
    <col min="775" max="775" width="14.6640625" customWidth="1"/>
    <col min="776" max="776" width="6.1640625" customWidth="1"/>
    <col min="1025" max="1025" width="10.5" customWidth="1"/>
    <col min="1026" max="1026" width="45.5" customWidth="1"/>
    <col min="1027" max="1027" width="15.1640625" customWidth="1"/>
    <col min="1028" max="1028" width="8.1640625" customWidth="1"/>
    <col min="1029" max="1029" width="15.33203125" customWidth="1"/>
    <col min="1030" max="1030" width="7" customWidth="1"/>
    <col min="1031" max="1031" width="14.6640625" customWidth="1"/>
    <col min="1032" max="1032" width="6.1640625" customWidth="1"/>
    <col min="1281" max="1281" width="10.5" customWidth="1"/>
    <col min="1282" max="1282" width="45.5" customWidth="1"/>
    <col min="1283" max="1283" width="15.1640625" customWidth="1"/>
    <col min="1284" max="1284" width="8.1640625" customWidth="1"/>
    <col min="1285" max="1285" width="15.33203125" customWidth="1"/>
    <col min="1286" max="1286" width="7" customWidth="1"/>
    <col min="1287" max="1287" width="14.6640625" customWidth="1"/>
    <col min="1288" max="1288" width="6.1640625" customWidth="1"/>
    <col min="1537" max="1537" width="10.5" customWidth="1"/>
    <col min="1538" max="1538" width="45.5" customWidth="1"/>
    <col min="1539" max="1539" width="15.1640625" customWidth="1"/>
    <col min="1540" max="1540" width="8.1640625" customWidth="1"/>
    <col min="1541" max="1541" width="15.33203125" customWidth="1"/>
    <col min="1542" max="1542" width="7" customWidth="1"/>
    <col min="1543" max="1543" width="14.6640625" customWidth="1"/>
    <col min="1544" max="1544" width="6.1640625" customWidth="1"/>
    <col min="1793" max="1793" width="10.5" customWidth="1"/>
    <col min="1794" max="1794" width="45.5" customWidth="1"/>
    <col min="1795" max="1795" width="15.1640625" customWidth="1"/>
    <col min="1796" max="1796" width="8.1640625" customWidth="1"/>
    <col min="1797" max="1797" width="15.33203125" customWidth="1"/>
    <col min="1798" max="1798" width="7" customWidth="1"/>
    <col min="1799" max="1799" width="14.6640625" customWidth="1"/>
    <col min="1800" max="1800" width="6.1640625" customWidth="1"/>
    <col min="2049" max="2049" width="10.5" customWidth="1"/>
    <col min="2050" max="2050" width="45.5" customWidth="1"/>
    <col min="2051" max="2051" width="15.1640625" customWidth="1"/>
    <col min="2052" max="2052" width="8.1640625" customWidth="1"/>
    <col min="2053" max="2053" width="15.33203125" customWidth="1"/>
    <col min="2054" max="2054" width="7" customWidth="1"/>
    <col min="2055" max="2055" width="14.6640625" customWidth="1"/>
    <col min="2056" max="2056" width="6.1640625" customWidth="1"/>
    <col min="2305" max="2305" width="10.5" customWidth="1"/>
    <col min="2306" max="2306" width="45.5" customWidth="1"/>
    <col min="2307" max="2307" width="15.1640625" customWidth="1"/>
    <col min="2308" max="2308" width="8.1640625" customWidth="1"/>
    <col min="2309" max="2309" width="15.33203125" customWidth="1"/>
    <col min="2310" max="2310" width="7" customWidth="1"/>
    <col min="2311" max="2311" width="14.6640625" customWidth="1"/>
    <col min="2312" max="2312" width="6.1640625" customWidth="1"/>
    <col min="2561" max="2561" width="10.5" customWidth="1"/>
    <col min="2562" max="2562" width="45.5" customWidth="1"/>
    <col min="2563" max="2563" width="15.1640625" customWidth="1"/>
    <col min="2564" max="2564" width="8.1640625" customWidth="1"/>
    <col min="2565" max="2565" width="15.33203125" customWidth="1"/>
    <col min="2566" max="2566" width="7" customWidth="1"/>
    <col min="2567" max="2567" width="14.6640625" customWidth="1"/>
    <col min="2568" max="2568" width="6.1640625" customWidth="1"/>
    <col min="2817" max="2817" width="10.5" customWidth="1"/>
    <col min="2818" max="2818" width="45.5" customWidth="1"/>
    <col min="2819" max="2819" width="15.1640625" customWidth="1"/>
    <col min="2820" max="2820" width="8.1640625" customWidth="1"/>
    <col min="2821" max="2821" width="15.33203125" customWidth="1"/>
    <col min="2822" max="2822" width="7" customWidth="1"/>
    <col min="2823" max="2823" width="14.6640625" customWidth="1"/>
    <col min="2824" max="2824" width="6.1640625" customWidth="1"/>
    <col min="3073" max="3073" width="10.5" customWidth="1"/>
    <col min="3074" max="3074" width="45.5" customWidth="1"/>
    <col min="3075" max="3075" width="15.1640625" customWidth="1"/>
    <col min="3076" max="3076" width="8.1640625" customWidth="1"/>
    <col min="3077" max="3077" width="15.33203125" customWidth="1"/>
    <col min="3078" max="3078" width="7" customWidth="1"/>
    <col min="3079" max="3079" width="14.6640625" customWidth="1"/>
    <col min="3080" max="3080" width="6.1640625" customWidth="1"/>
    <col min="3329" max="3329" width="10.5" customWidth="1"/>
    <col min="3330" max="3330" width="45.5" customWidth="1"/>
    <col min="3331" max="3331" width="15.1640625" customWidth="1"/>
    <col min="3332" max="3332" width="8.1640625" customWidth="1"/>
    <col min="3333" max="3333" width="15.33203125" customWidth="1"/>
    <col min="3334" max="3334" width="7" customWidth="1"/>
    <col min="3335" max="3335" width="14.6640625" customWidth="1"/>
    <col min="3336" max="3336" width="6.1640625" customWidth="1"/>
    <col min="3585" max="3585" width="10.5" customWidth="1"/>
    <col min="3586" max="3586" width="45.5" customWidth="1"/>
    <col min="3587" max="3587" width="15.1640625" customWidth="1"/>
    <col min="3588" max="3588" width="8.1640625" customWidth="1"/>
    <col min="3589" max="3589" width="15.33203125" customWidth="1"/>
    <col min="3590" max="3590" width="7" customWidth="1"/>
    <col min="3591" max="3591" width="14.6640625" customWidth="1"/>
    <col min="3592" max="3592" width="6.1640625" customWidth="1"/>
    <col min="3841" max="3841" width="10.5" customWidth="1"/>
    <col min="3842" max="3842" width="45.5" customWidth="1"/>
    <col min="3843" max="3843" width="15.1640625" customWidth="1"/>
    <col min="3844" max="3844" width="8.1640625" customWidth="1"/>
    <col min="3845" max="3845" width="15.33203125" customWidth="1"/>
    <col min="3846" max="3846" width="7" customWidth="1"/>
    <col min="3847" max="3847" width="14.6640625" customWidth="1"/>
    <col min="3848" max="3848" width="6.1640625" customWidth="1"/>
    <col min="4097" max="4097" width="10.5" customWidth="1"/>
    <col min="4098" max="4098" width="45.5" customWidth="1"/>
    <col min="4099" max="4099" width="15.1640625" customWidth="1"/>
    <col min="4100" max="4100" width="8.1640625" customWidth="1"/>
    <col min="4101" max="4101" width="15.33203125" customWidth="1"/>
    <col min="4102" max="4102" width="7" customWidth="1"/>
    <col min="4103" max="4103" width="14.6640625" customWidth="1"/>
    <col min="4104" max="4104" width="6.1640625" customWidth="1"/>
    <col min="4353" max="4353" width="10.5" customWidth="1"/>
    <col min="4354" max="4354" width="45.5" customWidth="1"/>
    <col min="4355" max="4355" width="15.1640625" customWidth="1"/>
    <col min="4356" max="4356" width="8.1640625" customWidth="1"/>
    <col min="4357" max="4357" width="15.33203125" customWidth="1"/>
    <col min="4358" max="4358" width="7" customWidth="1"/>
    <col min="4359" max="4359" width="14.6640625" customWidth="1"/>
    <col min="4360" max="4360" width="6.1640625" customWidth="1"/>
    <col min="4609" max="4609" width="10.5" customWidth="1"/>
    <col min="4610" max="4610" width="45.5" customWidth="1"/>
    <col min="4611" max="4611" width="15.1640625" customWidth="1"/>
    <col min="4612" max="4612" width="8.1640625" customWidth="1"/>
    <col min="4613" max="4613" width="15.33203125" customWidth="1"/>
    <col min="4614" max="4614" width="7" customWidth="1"/>
    <col min="4615" max="4615" width="14.6640625" customWidth="1"/>
    <col min="4616" max="4616" width="6.1640625" customWidth="1"/>
    <col min="4865" max="4865" width="10.5" customWidth="1"/>
    <col min="4866" max="4866" width="45.5" customWidth="1"/>
    <col min="4867" max="4867" width="15.1640625" customWidth="1"/>
    <col min="4868" max="4868" width="8.1640625" customWidth="1"/>
    <col min="4869" max="4869" width="15.33203125" customWidth="1"/>
    <col min="4870" max="4870" width="7" customWidth="1"/>
    <col min="4871" max="4871" width="14.6640625" customWidth="1"/>
    <col min="4872" max="4872" width="6.1640625" customWidth="1"/>
    <col min="5121" max="5121" width="10.5" customWidth="1"/>
    <col min="5122" max="5122" width="45.5" customWidth="1"/>
    <col min="5123" max="5123" width="15.1640625" customWidth="1"/>
    <col min="5124" max="5124" width="8.1640625" customWidth="1"/>
    <col min="5125" max="5125" width="15.33203125" customWidth="1"/>
    <col min="5126" max="5126" width="7" customWidth="1"/>
    <col min="5127" max="5127" width="14.6640625" customWidth="1"/>
    <col min="5128" max="5128" width="6.1640625" customWidth="1"/>
    <col min="5377" max="5377" width="10.5" customWidth="1"/>
    <col min="5378" max="5378" width="45.5" customWidth="1"/>
    <col min="5379" max="5379" width="15.1640625" customWidth="1"/>
    <col min="5380" max="5380" width="8.1640625" customWidth="1"/>
    <col min="5381" max="5381" width="15.33203125" customWidth="1"/>
    <col min="5382" max="5382" width="7" customWidth="1"/>
    <col min="5383" max="5383" width="14.6640625" customWidth="1"/>
    <col min="5384" max="5384" width="6.1640625" customWidth="1"/>
    <col min="5633" max="5633" width="10.5" customWidth="1"/>
    <col min="5634" max="5634" width="45.5" customWidth="1"/>
    <col min="5635" max="5635" width="15.1640625" customWidth="1"/>
    <col min="5636" max="5636" width="8.1640625" customWidth="1"/>
    <col min="5637" max="5637" width="15.33203125" customWidth="1"/>
    <col min="5638" max="5638" width="7" customWidth="1"/>
    <col min="5639" max="5639" width="14.6640625" customWidth="1"/>
    <col min="5640" max="5640" width="6.1640625" customWidth="1"/>
    <col min="5889" max="5889" width="10.5" customWidth="1"/>
    <col min="5890" max="5890" width="45.5" customWidth="1"/>
    <col min="5891" max="5891" width="15.1640625" customWidth="1"/>
    <col min="5892" max="5892" width="8.1640625" customWidth="1"/>
    <col min="5893" max="5893" width="15.33203125" customWidth="1"/>
    <col min="5894" max="5894" width="7" customWidth="1"/>
    <col min="5895" max="5895" width="14.6640625" customWidth="1"/>
    <col min="5896" max="5896" width="6.1640625" customWidth="1"/>
    <col min="6145" max="6145" width="10.5" customWidth="1"/>
    <col min="6146" max="6146" width="45.5" customWidth="1"/>
    <col min="6147" max="6147" width="15.1640625" customWidth="1"/>
    <col min="6148" max="6148" width="8.1640625" customWidth="1"/>
    <col min="6149" max="6149" width="15.33203125" customWidth="1"/>
    <col min="6150" max="6150" width="7" customWidth="1"/>
    <col min="6151" max="6151" width="14.6640625" customWidth="1"/>
    <col min="6152" max="6152" width="6.1640625" customWidth="1"/>
    <col min="6401" max="6401" width="10.5" customWidth="1"/>
    <col min="6402" max="6402" width="45.5" customWidth="1"/>
    <col min="6403" max="6403" width="15.1640625" customWidth="1"/>
    <col min="6404" max="6404" width="8.1640625" customWidth="1"/>
    <col min="6405" max="6405" width="15.33203125" customWidth="1"/>
    <col min="6406" max="6406" width="7" customWidth="1"/>
    <col min="6407" max="6407" width="14.6640625" customWidth="1"/>
    <col min="6408" max="6408" width="6.1640625" customWidth="1"/>
    <col min="6657" max="6657" width="10.5" customWidth="1"/>
    <col min="6658" max="6658" width="45.5" customWidth="1"/>
    <col min="6659" max="6659" width="15.1640625" customWidth="1"/>
    <col min="6660" max="6660" width="8.1640625" customWidth="1"/>
    <col min="6661" max="6661" width="15.33203125" customWidth="1"/>
    <col min="6662" max="6662" width="7" customWidth="1"/>
    <col min="6663" max="6663" width="14.6640625" customWidth="1"/>
    <col min="6664" max="6664" width="6.1640625" customWidth="1"/>
    <col min="6913" max="6913" width="10.5" customWidth="1"/>
    <col min="6914" max="6914" width="45.5" customWidth="1"/>
    <col min="6915" max="6915" width="15.1640625" customWidth="1"/>
    <col min="6916" max="6916" width="8.1640625" customWidth="1"/>
    <col min="6917" max="6917" width="15.33203125" customWidth="1"/>
    <col min="6918" max="6918" width="7" customWidth="1"/>
    <col min="6919" max="6919" width="14.6640625" customWidth="1"/>
    <col min="6920" max="6920" width="6.1640625" customWidth="1"/>
    <col min="7169" max="7169" width="10.5" customWidth="1"/>
    <col min="7170" max="7170" width="45.5" customWidth="1"/>
    <col min="7171" max="7171" width="15.1640625" customWidth="1"/>
    <col min="7172" max="7172" width="8.1640625" customWidth="1"/>
    <col min="7173" max="7173" width="15.33203125" customWidth="1"/>
    <col min="7174" max="7174" width="7" customWidth="1"/>
    <col min="7175" max="7175" width="14.6640625" customWidth="1"/>
    <col min="7176" max="7176" width="6.1640625" customWidth="1"/>
    <col min="7425" max="7425" width="10.5" customWidth="1"/>
    <col min="7426" max="7426" width="45.5" customWidth="1"/>
    <col min="7427" max="7427" width="15.1640625" customWidth="1"/>
    <col min="7428" max="7428" width="8.1640625" customWidth="1"/>
    <col min="7429" max="7429" width="15.33203125" customWidth="1"/>
    <col min="7430" max="7430" width="7" customWidth="1"/>
    <col min="7431" max="7431" width="14.6640625" customWidth="1"/>
    <col min="7432" max="7432" width="6.1640625" customWidth="1"/>
    <col min="7681" max="7681" width="10.5" customWidth="1"/>
    <col min="7682" max="7682" width="45.5" customWidth="1"/>
    <col min="7683" max="7683" width="15.1640625" customWidth="1"/>
    <col min="7684" max="7684" width="8.1640625" customWidth="1"/>
    <col min="7685" max="7685" width="15.33203125" customWidth="1"/>
    <col min="7686" max="7686" width="7" customWidth="1"/>
    <col min="7687" max="7687" width="14.6640625" customWidth="1"/>
    <col min="7688" max="7688" width="6.1640625" customWidth="1"/>
    <col min="7937" max="7937" width="10.5" customWidth="1"/>
    <col min="7938" max="7938" width="45.5" customWidth="1"/>
    <col min="7939" max="7939" width="15.1640625" customWidth="1"/>
    <col min="7940" max="7940" width="8.1640625" customWidth="1"/>
    <col min="7941" max="7941" width="15.33203125" customWidth="1"/>
    <col min="7942" max="7942" width="7" customWidth="1"/>
    <col min="7943" max="7943" width="14.6640625" customWidth="1"/>
    <col min="7944" max="7944" width="6.1640625" customWidth="1"/>
    <col min="8193" max="8193" width="10.5" customWidth="1"/>
    <col min="8194" max="8194" width="45.5" customWidth="1"/>
    <col min="8195" max="8195" width="15.1640625" customWidth="1"/>
    <col min="8196" max="8196" width="8.1640625" customWidth="1"/>
    <col min="8197" max="8197" width="15.33203125" customWidth="1"/>
    <col min="8198" max="8198" width="7" customWidth="1"/>
    <col min="8199" max="8199" width="14.6640625" customWidth="1"/>
    <col min="8200" max="8200" width="6.1640625" customWidth="1"/>
    <col min="8449" max="8449" width="10.5" customWidth="1"/>
    <col min="8450" max="8450" width="45.5" customWidth="1"/>
    <col min="8451" max="8451" width="15.1640625" customWidth="1"/>
    <col min="8452" max="8452" width="8.1640625" customWidth="1"/>
    <col min="8453" max="8453" width="15.33203125" customWidth="1"/>
    <col min="8454" max="8454" width="7" customWidth="1"/>
    <col min="8455" max="8455" width="14.6640625" customWidth="1"/>
    <col min="8456" max="8456" width="6.1640625" customWidth="1"/>
    <col min="8705" max="8705" width="10.5" customWidth="1"/>
    <col min="8706" max="8706" width="45.5" customWidth="1"/>
    <col min="8707" max="8707" width="15.1640625" customWidth="1"/>
    <col min="8708" max="8708" width="8.1640625" customWidth="1"/>
    <col min="8709" max="8709" width="15.33203125" customWidth="1"/>
    <col min="8710" max="8710" width="7" customWidth="1"/>
    <col min="8711" max="8711" width="14.6640625" customWidth="1"/>
    <col min="8712" max="8712" width="6.1640625" customWidth="1"/>
    <col min="8961" max="8961" width="10.5" customWidth="1"/>
    <col min="8962" max="8962" width="45.5" customWidth="1"/>
    <col min="8963" max="8963" width="15.1640625" customWidth="1"/>
    <col min="8964" max="8964" width="8.1640625" customWidth="1"/>
    <col min="8965" max="8965" width="15.33203125" customWidth="1"/>
    <col min="8966" max="8966" width="7" customWidth="1"/>
    <col min="8967" max="8967" width="14.6640625" customWidth="1"/>
    <col min="8968" max="8968" width="6.1640625" customWidth="1"/>
    <col min="9217" max="9217" width="10.5" customWidth="1"/>
    <col min="9218" max="9218" width="45.5" customWidth="1"/>
    <col min="9219" max="9219" width="15.1640625" customWidth="1"/>
    <col min="9220" max="9220" width="8.1640625" customWidth="1"/>
    <col min="9221" max="9221" width="15.33203125" customWidth="1"/>
    <col min="9222" max="9222" width="7" customWidth="1"/>
    <col min="9223" max="9223" width="14.6640625" customWidth="1"/>
    <col min="9224" max="9224" width="6.1640625" customWidth="1"/>
    <col min="9473" max="9473" width="10.5" customWidth="1"/>
    <col min="9474" max="9474" width="45.5" customWidth="1"/>
    <col min="9475" max="9475" width="15.1640625" customWidth="1"/>
    <col min="9476" max="9476" width="8.1640625" customWidth="1"/>
    <col min="9477" max="9477" width="15.33203125" customWidth="1"/>
    <col min="9478" max="9478" width="7" customWidth="1"/>
    <col min="9479" max="9479" width="14.6640625" customWidth="1"/>
    <col min="9480" max="9480" width="6.1640625" customWidth="1"/>
    <col min="9729" max="9729" width="10.5" customWidth="1"/>
    <col min="9730" max="9730" width="45.5" customWidth="1"/>
    <col min="9731" max="9731" width="15.1640625" customWidth="1"/>
    <col min="9732" max="9732" width="8.1640625" customWidth="1"/>
    <col min="9733" max="9733" width="15.33203125" customWidth="1"/>
    <col min="9734" max="9734" width="7" customWidth="1"/>
    <col min="9735" max="9735" width="14.6640625" customWidth="1"/>
    <col min="9736" max="9736" width="6.1640625" customWidth="1"/>
    <col min="9985" max="9985" width="10.5" customWidth="1"/>
    <col min="9986" max="9986" width="45.5" customWidth="1"/>
    <col min="9987" max="9987" width="15.1640625" customWidth="1"/>
    <col min="9988" max="9988" width="8.1640625" customWidth="1"/>
    <col min="9989" max="9989" width="15.33203125" customWidth="1"/>
    <col min="9990" max="9990" width="7" customWidth="1"/>
    <col min="9991" max="9991" width="14.6640625" customWidth="1"/>
    <col min="9992" max="9992" width="6.1640625" customWidth="1"/>
    <col min="10241" max="10241" width="10.5" customWidth="1"/>
    <col min="10242" max="10242" width="45.5" customWidth="1"/>
    <col min="10243" max="10243" width="15.1640625" customWidth="1"/>
    <col min="10244" max="10244" width="8.1640625" customWidth="1"/>
    <col min="10245" max="10245" width="15.33203125" customWidth="1"/>
    <col min="10246" max="10246" width="7" customWidth="1"/>
    <col min="10247" max="10247" width="14.6640625" customWidth="1"/>
    <col min="10248" max="10248" width="6.1640625" customWidth="1"/>
    <col min="10497" max="10497" width="10.5" customWidth="1"/>
    <col min="10498" max="10498" width="45.5" customWidth="1"/>
    <col min="10499" max="10499" width="15.1640625" customWidth="1"/>
    <col min="10500" max="10500" width="8.1640625" customWidth="1"/>
    <col min="10501" max="10501" width="15.33203125" customWidth="1"/>
    <col min="10502" max="10502" width="7" customWidth="1"/>
    <col min="10503" max="10503" width="14.6640625" customWidth="1"/>
    <col min="10504" max="10504" width="6.1640625" customWidth="1"/>
    <col min="10753" max="10753" width="10.5" customWidth="1"/>
    <col min="10754" max="10754" width="45.5" customWidth="1"/>
    <col min="10755" max="10755" width="15.1640625" customWidth="1"/>
    <col min="10756" max="10756" width="8.1640625" customWidth="1"/>
    <col min="10757" max="10757" width="15.33203125" customWidth="1"/>
    <col min="10758" max="10758" width="7" customWidth="1"/>
    <col min="10759" max="10759" width="14.6640625" customWidth="1"/>
    <col min="10760" max="10760" width="6.1640625" customWidth="1"/>
    <col min="11009" max="11009" width="10.5" customWidth="1"/>
    <col min="11010" max="11010" width="45.5" customWidth="1"/>
    <col min="11011" max="11011" width="15.1640625" customWidth="1"/>
    <col min="11012" max="11012" width="8.1640625" customWidth="1"/>
    <col min="11013" max="11013" width="15.33203125" customWidth="1"/>
    <col min="11014" max="11014" width="7" customWidth="1"/>
    <col min="11015" max="11015" width="14.6640625" customWidth="1"/>
    <col min="11016" max="11016" width="6.1640625" customWidth="1"/>
    <col min="11265" max="11265" width="10.5" customWidth="1"/>
    <col min="11266" max="11266" width="45.5" customWidth="1"/>
    <col min="11267" max="11267" width="15.1640625" customWidth="1"/>
    <col min="11268" max="11268" width="8.1640625" customWidth="1"/>
    <col min="11269" max="11269" width="15.33203125" customWidth="1"/>
    <col min="11270" max="11270" width="7" customWidth="1"/>
    <col min="11271" max="11271" width="14.6640625" customWidth="1"/>
    <col min="11272" max="11272" width="6.1640625" customWidth="1"/>
    <col min="11521" max="11521" width="10.5" customWidth="1"/>
    <col min="11522" max="11522" width="45.5" customWidth="1"/>
    <col min="11523" max="11523" width="15.1640625" customWidth="1"/>
    <col min="11524" max="11524" width="8.1640625" customWidth="1"/>
    <col min="11525" max="11525" width="15.33203125" customWidth="1"/>
    <col min="11526" max="11526" width="7" customWidth="1"/>
    <col min="11527" max="11527" width="14.6640625" customWidth="1"/>
    <col min="11528" max="11528" width="6.1640625" customWidth="1"/>
    <col min="11777" max="11777" width="10.5" customWidth="1"/>
    <col min="11778" max="11778" width="45.5" customWidth="1"/>
    <col min="11779" max="11779" width="15.1640625" customWidth="1"/>
    <col min="11780" max="11780" width="8.1640625" customWidth="1"/>
    <col min="11781" max="11781" width="15.33203125" customWidth="1"/>
    <col min="11782" max="11782" width="7" customWidth="1"/>
    <col min="11783" max="11783" width="14.6640625" customWidth="1"/>
    <col min="11784" max="11784" width="6.1640625" customWidth="1"/>
    <col min="12033" max="12033" width="10.5" customWidth="1"/>
    <col min="12034" max="12034" width="45.5" customWidth="1"/>
    <col min="12035" max="12035" width="15.1640625" customWidth="1"/>
    <col min="12036" max="12036" width="8.1640625" customWidth="1"/>
    <col min="12037" max="12037" width="15.33203125" customWidth="1"/>
    <col min="12038" max="12038" width="7" customWidth="1"/>
    <col min="12039" max="12039" width="14.6640625" customWidth="1"/>
    <col min="12040" max="12040" width="6.1640625" customWidth="1"/>
    <col min="12289" max="12289" width="10.5" customWidth="1"/>
    <col min="12290" max="12290" width="45.5" customWidth="1"/>
    <col min="12291" max="12291" width="15.1640625" customWidth="1"/>
    <col min="12292" max="12292" width="8.1640625" customWidth="1"/>
    <col min="12293" max="12293" width="15.33203125" customWidth="1"/>
    <col min="12294" max="12294" width="7" customWidth="1"/>
    <col min="12295" max="12295" width="14.6640625" customWidth="1"/>
    <col min="12296" max="12296" width="6.1640625" customWidth="1"/>
    <col min="12545" max="12545" width="10.5" customWidth="1"/>
    <col min="12546" max="12546" width="45.5" customWidth="1"/>
    <col min="12547" max="12547" width="15.1640625" customWidth="1"/>
    <col min="12548" max="12548" width="8.1640625" customWidth="1"/>
    <col min="12549" max="12549" width="15.33203125" customWidth="1"/>
    <col min="12550" max="12550" width="7" customWidth="1"/>
    <col min="12551" max="12551" width="14.6640625" customWidth="1"/>
    <col min="12552" max="12552" width="6.1640625" customWidth="1"/>
    <col min="12801" max="12801" width="10.5" customWidth="1"/>
    <col min="12802" max="12802" width="45.5" customWidth="1"/>
    <col min="12803" max="12803" width="15.1640625" customWidth="1"/>
    <col min="12804" max="12804" width="8.1640625" customWidth="1"/>
    <col min="12805" max="12805" width="15.33203125" customWidth="1"/>
    <col min="12806" max="12806" width="7" customWidth="1"/>
    <col min="12807" max="12807" width="14.6640625" customWidth="1"/>
    <col min="12808" max="12808" width="6.1640625" customWidth="1"/>
    <col min="13057" max="13057" width="10.5" customWidth="1"/>
    <col min="13058" max="13058" width="45.5" customWidth="1"/>
    <col min="13059" max="13059" width="15.1640625" customWidth="1"/>
    <col min="13060" max="13060" width="8.1640625" customWidth="1"/>
    <col min="13061" max="13061" width="15.33203125" customWidth="1"/>
    <col min="13062" max="13062" width="7" customWidth="1"/>
    <col min="13063" max="13063" width="14.6640625" customWidth="1"/>
    <col min="13064" max="13064" width="6.1640625" customWidth="1"/>
    <col min="13313" max="13313" width="10.5" customWidth="1"/>
    <col min="13314" max="13314" width="45.5" customWidth="1"/>
    <col min="13315" max="13315" width="15.1640625" customWidth="1"/>
    <col min="13316" max="13316" width="8.1640625" customWidth="1"/>
    <col min="13317" max="13317" width="15.33203125" customWidth="1"/>
    <col min="13318" max="13318" width="7" customWidth="1"/>
    <col min="13319" max="13319" width="14.6640625" customWidth="1"/>
    <col min="13320" max="13320" width="6.1640625" customWidth="1"/>
    <col min="13569" max="13569" width="10.5" customWidth="1"/>
    <col min="13570" max="13570" width="45.5" customWidth="1"/>
    <col min="13571" max="13571" width="15.1640625" customWidth="1"/>
    <col min="13572" max="13572" width="8.1640625" customWidth="1"/>
    <col min="13573" max="13573" width="15.33203125" customWidth="1"/>
    <col min="13574" max="13574" width="7" customWidth="1"/>
    <col min="13575" max="13575" width="14.6640625" customWidth="1"/>
    <col min="13576" max="13576" width="6.1640625" customWidth="1"/>
    <col min="13825" max="13825" width="10.5" customWidth="1"/>
    <col min="13826" max="13826" width="45.5" customWidth="1"/>
    <col min="13827" max="13827" width="15.1640625" customWidth="1"/>
    <col min="13828" max="13828" width="8.1640625" customWidth="1"/>
    <col min="13829" max="13829" width="15.33203125" customWidth="1"/>
    <col min="13830" max="13830" width="7" customWidth="1"/>
    <col min="13831" max="13831" width="14.6640625" customWidth="1"/>
    <col min="13832" max="13832" width="6.1640625" customWidth="1"/>
    <col min="14081" max="14081" width="10.5" customWidth="1"/>
    <col min="14082" max="14082" width="45.5" customWidth="1"/>
    <col min="14083" max="14083" width="15.1640625" customWidth="1"/>
    <col min="14084" max="14084" width="8.1640625" customWidth="1"/>
    <col min="14085" max="14085" width="15.33203125" customWidth="1"/>
    <col min="14086" max="14086" width="7" customWidth="1"/>
    <col min="14087" max="14087" width="14.6640625" customWidth="1"/>
    <col min="14088" max="14088" width="6.1640625" customWidth="1"/>
    <col min="14337" max="14337" width="10.5" customWidth="1"/>
    <col min="14338" max="14338" width="45.5" customWidth="1"/>
    <col min="14339" max="14339" width="15.1640625" customWidth="1"/>
    <col min="14340" max="14340" width="8.1640625" customWidth="1"/>
    <col min="14341" max="14341" width="15.33203125" customWidth="1"/>
    <col min="14342" max="14342" width="7" customWidth="1"/>
    <col min="14343" max="14343" width="14.6640625" customWidth="1"/>
    <col min="14344" max="14344" width="6.1640625" customWidth="1"/>
    <col min="14593" max="14593" width="10.5" customWidth="1"/>
    <col min="14594" max="14594" width="45.5" customWidth="1"/>
    <col min="14595" max="14595" width="15.1640625" customWidth="1"/>
    <col min="14596" max="14596" width="8.1640625" customWidth="1"/>
    <col min="14597" max="14597" width="15.33203125" customWidth="1"/>
    <col min="14598" max="14598" width="7" customWidth="1"/>
    <col min="14599" max="14599" width="14.6640625" customWidth="1"/>
    <col min="14600" max="14600" width="6.1640625" customWidth="1"/>
    <col min="14849" max="14849" width="10.5" customWidth="1"/>
    <col min="14850" max="14850" width="45.5" customWidth="1"/>
    <col min="14851" max="14851" width="15.1640625" customWidth="1"/>
    <col min="14852" max="14852" width="8.1640625" customWidth="1"/>
    <col min="14853" max="14853" width="15.33203125" customWidth="1"/>
    <col min="14854" max="14854" width="7" customWidth="1"/>
    <col min="14855" max="14855" width="14.6640625" customWidth="1"/>
    <col min="14856" max="14856" width="6.1640625" customWidth="1"/>
    <col min="15105" max="15105" width="10.5" customWidth="1"/>
    <col min="15106" max="15106" width="45.5" customWidth="1"/>
    <col min="15107" max="15107" width="15.1640625" customWidth="1"/>
    <col min="15108" max="15108" width="8.1640625" customWidth="1"/>
    <col min="15109" max="15109" width="15.33203125" customWidth="1"/>
    <col min="15110" max="15110" width="7" customWidth="1"/>
    <col min="15111" max="15111" width="14.6640625" customWidth="1"/>
    <col min="15112" max="15112" width="6.1640625" customWidth="1"/>
    <col min="15361" max="15361" width="10.5" customWidth="1"/>
    <col min="15362" max="15362" width="45.5" customWidth="1"/>
    <col min="15363" max="15363" width="15.1640625" customWidth="1"/>
    <col min="15364" max="15364" width="8.1640625" customWidth="1"/>
    <col min="15365" max="15365" width="15.33203125" customWidth="1"/>
    <col min="15366" max="15366" width="7" customWidth="1"/>
    <col min="15367" max="15367" width="14.6640625" customWidth="1"/>
    <col min="15368" max="15368" width="6.1640625" customWidth="1"/>
    <col min="15617" max="15617" width="10.5" customWidth="1"/>
    <col min="15618" max="15618" width="45.5" customWidth="1"/>
    <col min="15619" max="15619" width="15.1640625" customWidth="1"/>
    <col min="15620" max="15620" width="8.1640625" customWidth="1"/>
    <col min="15621" max="15621" width="15.33203125" customWidth="1"/>
    <col min="15622" max="15622" width="7" customWidth="1"/>
    <col min="15623" max="15623" width="14.6640625" customWidth="1"/>
    <col min="15624" max="15624" width="6.1640625" customWidth="1"/>
    <col min="15873" max="15873" width="10.5" customWidth="1"/>
    <col min="15874" max="15874" width="45.5" customWidth="1"/>
    <col min="15875" max="15875" width="15.1640625" customWidth="1"/>
    <col min="15876" max="15876" width="8.1640625" customWidth="1"/>
    <col min="15877" max="15877" width="15.33203125" customWidth="1"/>
    <col min="15878" max="15878" width="7" customWidth="1"/>
    <col min="15879" max="15879" width="14.6640625" customWidth="1"/>
    <col min="15880" max="15880" width="6.1640625" customWidth="1"/>
    <col min="16129" max="16129" width="10.5" customWidth="1"/>
    <col min="16130" max="16130" width="45.5" customWidth="1"/>
    <col min="16131" max="16131" width="15.1640625" customWidth="1"/>
    <col min="16132" max="16132" width="8.1640625" customWidth="1"/>
    <col min="16133" max="16133" width="15.33203125" customWidth="1"/>
    <col min="16134" max="16134" width="7" customWidth="1"/>
    <col min="16135" max="16135" width="14.6640625" customWidth="1"/>
    <col min="16136" max="16136" width="6.1640625" customWidth="1"/>
  </cols>
  <sheetData>
    <row r="1" spans="1:8" ht="36.75" customHeight="1" x14ac:dyDescent="0.2">
      <c r="A1" s="72"/>
      <c r="B1" s="72"/>
      <c r="C1" s="72"/>
      <c r="D1" s="73"/>
      <c r="E1" s="74"/>
      <c r="F1" s="170" t="s">
        <v>2444</v>
      </c>
      <c r="G1" s="170"/>
      <c r="H1" s="170"/>
    </row>
    <row r="2" spans="1:8" ht="30.75" customHeight="1" x14ac:dyDescent="0.2">
      <c r="A2" s="178" t="s">
        <v>2381</v>
      </c>
      <c r="B2" s="178"/>
      <c r="C2" s="178"/>
      <c r="D2" s="178"/>
      <c r="E2" s="178"/>
      <c r="F2" s="178"/>
      <c r="G2" s="178"/>
      <c r="H2" s="178"/>
    </row>
    <row r="3" spans="1:8" ht="5.25" customHeight="1" x14ac:dyDescent="0.2">
      <c r="A3" s="72"/>
      <c r="B3" s="72"/>
      <c r="C3" s="72"/>
      <c r="D3" s="73"/>
      <c r="E3" s="74"/>
      <c r="F3" s="73"/>
      <c r="G3" s="74"/>
      <c r="H3" s="73"/>
    </row>
    <row r="4" spans="1:8" ht="24" customHeight="1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ht="33.75" x14ac:dyDescent="0.2">
      <c r="A6" s="61" t="s">
        <v>2359</v>
      </c>
      <c r="B6" s="61" t="s">
        <v>2360</v>
      </c>
      <c r="C6" s="62">
        <v>101341834</v>
      </c>
      <c r="D6" s="63">
        <v>691</v>
      </c>
      <c r="E6" s="62">
        <v>-10630204.27</v>
      </c>
      <c r="F6" s="64">
        <v>-72</v>
      </c>
      <c r="G6" s="62">
        <v>90711629.730000004</v>
      </c>
      <c r="H6" s="64">
        <v>619</v>
      </c>
    </row>
    <row r="7" spans="1:8" s="65" customFormat="1" outlineLevel="2" x14ac:dyDescent="0.2">
      <c r="A7" s="71"/>
      <c r="B7" s="66" t="s">
        <v>2314</v>
      </c>
      <c r="C7" s="67">
        <v>25335459</v>
      </c>
      <c r="D7" s="68">
        <v>172</v>
      </c>
      <c r="E7" s="99">
        <v>-5972935.46</v>
      </c>
      <c r="F7" s="98">
        <v>-41</v>
      </c>
      <c r="G7" s="69">
        <v>19362523.539999999</v>
      </c>
      <c r="H7" s="90">
        <v>131</v>
      </c>
    </row>
    <row r="8" spans="1:8" s="65" customFormat="1" outlineLevel="2" x14ac:dyDescent="0.2">
      <c r="A8" s="71"/>
      <c r="B8" s="66" t="s">
        <v>2315</v>
      </c>
      <c r="C8" s="67">
        <v>25335459</v>
      </c>
      <c r="D8" s="68">
        <v>172</v>
      </c>
      <c r="E8" s="99">
        <v>-3437648.58</v>
      </c>
      <c r="F8" s="98">
        <v>-23</v>
      </c>
      <c r="G8" s="69">
        <v>21897810.420000002</v>
      </c>
      <c r="H8" s="90">
        <v>149</v>
      </c>
    </row>
    <row r="9" spans="1:8" s="65" customFormat="1" outlineLevel="2" x14ac:dyDescent="0.2">
      <c r="A9" s="71"/>
      <c r="B9" s="66" t="s">
        <v>2316</v>
      </c>
      <c r="C9" s="67">
        <v>25335459</v>
      </c>
      <c r="D9" s="68">
        <v>172</v>
      </c>
      <c r="E9" s="99">
        <v>-1219620.23</v>
      </c>
      <c r="F9" s="98">
        <v>-8</v>
      </c>
      <c r="G9" s="69">
        <v>24115838.77</v>
      </c>
      <c r="H9" s="90">
        <v>164</v>
      </c>
    </row>
    <row r="10" spans="1:8" s="65" customFormat="1" outlineLevel="2" x14ac:dyDescent="0.2">
      <c r="A10" s="71"/>
      <c r="B10" s="66" t="s">
        <v>2317</v>
      </c>
      <c r="C10" s="67">
        <v>25335457</v>
      </c>
      <c r="D10" s="68">
        <v>175</v>
      </c>
      <c r="E10" s="99">
        <v>0</v>
      </c>
      <c r="F10" s="98">
        <v>0</v>
      </c>
      <c r="G10" s="69">
        <v>25335457</v>
      </c>
      <c r="H10" s="90">
        <v>175</v>
      </c>
    </row>
    <row r="11" spans="1:8" ht="22.5" x14ac:dyDescent="0.2">
      <c r="A11" s="61" t="s">
        <v>2319</v>
      </c>
      <c r="B11" s="61" t="s">
        <v>2320</v>
      </c>
      <c r="C11" s="62">
        <v>89693344</v>
      </c>
      <c r="D11" s="63">
        <v>631</v>
      </c>
      <c r="E11" s="62">
        <v>-8741983.2799999993</v>
      </c>
      <c r="F11" s="64">
        <v>-61</v>
      </c>
      <c r="G11" s="62">
        <v>80951360.719999999</v>
      </c>
      <c r="H11" s="64">
        <v>570</v>
      </c>
    </row>
    <row r="12" spans="1:8" s="65" customFormat="1" outlineLevel="2" x14ac:dyDescent="0.2">
      <c r="A12" s="71"/>
      <c r="B12" s="66" t="s">
        <v>2314</v>
      </c>
      <c r="C12" s="67">
        <v>22423336</v>
      </c>
      <c r="D12" s="68">
        <v>159</v>
      </c>
      <c r="E12" s="99">
        <v>-3600691.9</v>
      </c>
      <c r="F12" s="98">
        <v>-25</v>
      </c>
      <c r="G12" s="69">
        <v>18822644.100000001</v>
      </c>
      <c r="H12" s="90">
        <v>134</v>
      </c>
    </row>
    <row r="13" spans="1:8" s="65" customFormat="1" outlineLevel="2" x14ac:dyDescent="0.2">
      <c r="A13" s="71"/>
      <c r="B13" s="66" t="s">
        <v>2315</v>
      </c>
      <c r="C13" s="67">
        <v>22423336</v>
      </c>
      <c r="D13" s="68">
        <v>159</v>
      </c>
      <c r="E13" s="99">
        <v>-2347935.38</v>
      </c>
      <c r="F13" s="98">
        <v>-17</v>
      </c>
      <c r="G13" s="69">
        <v>20075400.620000001</v>
      </c>
      <c r="H13" s="90">
        <v>142</v>
      </c>
    </row>
    <row r="14" spans="1:8" s="65" customFormat="1" outlineLevel="2" x14ac:dyDescent="0.2">
      <c r="A14" s="71"/>
      <c r="B14" s="66" t="s">
        <v>2316</v>
      </c>
      <c r="C14" s="67">
        <v>22423336</v>
      </c>
      <c r="D14" s="68">
        <v>159</v>
      </c>
      <c r="E14" s="99">
        <v>-2793356</v>
      </c>
      <c r="F14" s="98">
        <v>-19</v>
      </c>
      <c r="G14" s="69">
        <v>19629980</v>
      </c>
      <c r="H14" s="90">
        <v>140</v>
      </c>
    </row>
    <row r="15" spans="1:8" s="65" customFormat="1" outlineLevel="2" x14ac:dyDescent="0.2">
      <c r="A15" s="71"/>
      <c r="B15" s="66" t="s">
        <v>2317</v>
      </c>
      <c r="C15" s="67">
        <v>22423336</v>
      </c>
      <c r="D15" s="68">
        <v>154</v>
      </c>
      <c r="E15" s="99">
        <v>0</v>
      </c>
      <c r="F15" s="98">
        <v>0</v>
      </c>
      <c r="G15" s="69">
        <v>22423336</v>
      </c>
      <c r="H15" s="90">
        <v>154</v>
      </c>
    </row>
    <row r="16" spans="1:8" ht="18.75" customHeight="1" x14ac:dyDescent="0.2">
      <c r="A16" s="183" t="s">
        <v>2318</v>
      </c>
      <c r="B16" s="183"/>
      <c r="C16" s="62">
        <v>191035178</v>
      </c>
      <c r="D16" s="64">
        <v>1322</v>
      </c>
      <c r="E16" s="62">
        <v>-19372187.550000001</v>
      </c>
      <c r="F16" s="64">
        <v>-133</v>
      </c>
      <c r="G16" s="62">
        <v>171662990.44999999</v>
      </c>
      <c r="H16" s="64">
        <v>1189</v>
      </c>
    </row>
  </sheetData>
  <mergeCells count="8">
    <mergeCell ref="A16:B16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2"/>
  <sheetViews>
    <sheetView view="pageBreakPreview" zoomScale="120" zoomScaleNormal="100" zoomScaleSheetLayoutView="120" workbookViewId="0">
      <pane ySplit="5" topLeftCell="A154" activePane="bottomLeft" state="frozen"/>
      <selection pane="bottomLeft" activeCell="E182" sqref="E182:F182"/>
    </sheetView>
  </sheetViews>
  <sheetFormatPr defaultColWidth="10.6640625" defaultRowHeight="12" outlineLevelRow="2" x14ac:dyDescent="0.2"/>
  <cols>
    <col min="1" max="1" width="9.1640625" customWidth="1"/>
    <col min="2" max="2" width="24.6640625" customWidth="1"/>
    <col min="3" max="3" width="15.33203125" customWidth="1"/>
    <col min="4" max="4" width="8.83203125" style="60" customWidth="1"/>
    <col min="5" max="5" width="15.5" style="59" customWidth="1"/>
    <col min="6" max="6" width="8.33203125" style="60" customWidth="1"/>
    <col min="7" max="7" width="15.33203125" style="59" customWidth="1"/>
    <col min="8" max="8" width="9" style="60" customWidth="1"/>
    <col min="257" max="257" width="12" customWidth="1"/>
    <col min="258" max="258" width="24.6640625" customWidth="1"/>
    <col min="259" max="259" width="15.33203125" customWidth="1"/>
    <col min="260" max="260" width="8.83203125" customWidth="1"/>
    <col min="261" max="261" width="15.5" customWidth="1"/>
    <col min="262" max="262" width="6.83203125" customWidth="1"/>
    <col min="263" max="263" width="15.33203125" customWidth="1"/>
    <col min="264" max="264" width="7.1640625" customWidth="1"/>
    <col min="513" max="513" width="12" customWidth="1"/>
    <col min="514" max="514" width="24.6640625" customWidth="1"/>
    <col min="515" max="515" width="15.33203125" customWidth="1"/>
    <col min="516" max="516" width="8.83203125" customWidth="1"/>
    <col min="517" max="517" width="15.5" customWidth="1"/>
    <col min="518" max="518" width="6.83203125" customWidth="1"/>
    <col min="519" max="519" width="15.33203125" customWidth="1"/>
    <col min="520" max="520" width="7.1640625" customWidth="1"/>
    <col min="769" max="769" width="12" customWidth="1"/>
    <col min="770" max="770" width="24.6640625" customWidth="1"/>
    <col min="771" max="771" width="15.33203125" customWidth="1"/>
    <col min="772" max="772" width="8.83203125" customWidth="1"/>
    <col min="773" max="773" width="15.5" customWidth="1"/>
    <col min="774" max="774" width="6.83203125" customWidth="1"/>
    <col min="775" max="775" width="15.33203125" customWidth="1"/>
    <col min="776" max="776" width="7.1640625" customWidth="1"/>
    <col min="1025" max="1025" width="12" customWidth="1"/>
    <col min="1026" max="1026" width="24.6640625" customWidth="1"/>
    <col min="1027" max="1027" width="15.33203125" customWidth="1"/>
    <col min="1028" max="1028" width="8.83203125" customWidth="1"/>
    <col min="1029" max="1029" width="15.5" customWidth="1"/>
    <col min="1030" max="1030" width="6.83203125" customWidth="1"/>
    <col min="1031" max="1031" width="15.33203125" customWidth="1"/>
    <col min="1032" max="1032" width="7.1640625" customWidth="1"/>
    <col min="1281" max="1281" width="12" customWidth="1"/>
    <col min="1282" max="1282" width="24.6640625" customWidth="1"/>
    <col min="1283" max="1283" width="15.33203125" customWidth="1"/>
    <col min="1284" max="1284" width="8.83203125" customWidth="1"/>
    <col min="1285" max="1285" width="15.5" customWidth="1"/>
    <col min="1286" max="1286" width="6.83203125" customWidth="1"/>
    <col min="1287" max="1287" width="15.33203125" customWidth="1"/>
    <col min="1288" max="1288" width="7.1640625" customWidth="1"/>
    <col min="1537" max="1537" width="12" customWidth="1"/>
    <col min="1538" max="1538" width="24.6640625" customWidth="1"/>
    <col min="1539" max="1539" width="15.33203125" customWidth="1"/>
    <col min="1540" max="1540" width="8.83203125" customWidth="1"/>
    <col min="1541" max="1541" width="15.5" customWidth="1"/>
    <col min="1542" max="1542" width="6.83203125" customWidth="1"/>
    <col min="1543" max="1543" width="15.33203125" customWidth="1"/>
    <col min="1544" max="1544" width="7.1640625" customWidth="1"/>
    <col min="1793" max="1793" width="12" customWidth="1"/>
    <col min="1794" max="1794" width="24.6640625" customWidth="1"/>
    <col min="1795" max="1795" width="15.33203125" customWidth="1"/>
    <col min="1796" max="1796" width="8.83203125" customWidth="1"/>
    <col min="1797" max="1797" width="15.5" customWidth="1"/>
    <col min="1798" max="1798" width="6.83203125" customWidth="1"/>
    <col min="1799" max="1799" width="15.33203125" customWidth="1"/>
    <col min="1800" max="1800" width="7.1640625" customWidth="1"/>
    <col min="2049" max="2049" width="12" customWidth="1"/>
    <col min="2050" max="2050" width="24.6640625" customWidth="1"/>
    <col min="2051" max="2051" width="15.33203125" customWidth="1"/>
    <col min="2052" max="2052" width="8.83203125" customWidth="1"/>
    <col min="2053" max="2053" width="15.5" customWidth="1"/>
    <col min="2054" max="2054" width="6.83203125" customWidth="1"/>
    <col min="2055" max="2055" width="15.33203125" customWidth="1"/>
    <col min="2056" max="2056" width="7.1640625" customWidth="1"/>
    <col min="2305" max="2305" width="12" customWidth="1"/>
    <col min="2306" max="2306" width="24.6640625" customWidth="1"/>
    <col min="2307" max="2307" width="15.33203125" customWidth="1"/>
    <col min="2308" max="2308" width="8.83203125" customWidth="1"/>
    <col min="2309" max="2309" width="15.5" customWidth="1"/>
    <col min="2310" max="2310" width="6.83203125" customWidth="1"/>
    <col min="2311" max="2311" width="15.33203125" customWidth="1"/>
    <col min="2312" max="2312" width="7.1640625" customWidth="1"/>
    <col min="2561" max="2561" width="12" customWidth="1"/>
    <col min="2562" max="2562" width="24.6640625" customWidth="1"/>
    <col min="2563" max="2563" width="15.33203125" customWidth="1"/>
    <col min="2564" max="2564" width="8.83203125" customWidth="1"/>
    <col min="2565" max="2565" width="15.5" customWidth="1"/>
    <col min="2566" max="2566" width="6.83203125" customWidth="1"/>
    <col min="2567" max="2567" width="15.33203125" customWidth="1"/>
    <col min="2568" max="2568" width="7.1640625" customWidth="1"/>
    <col min="2817" max="2817" width="12" customWidth="1"/>
    <col min="2818" max="2818" width="24.6640625" customWidth="1"/>
    <col min="2819" max="2819" width="15.33203125" customWidth="1"/>
    <col min="2820" max="2820" width="8.83203125" customWidth="1"/>
    <col min="2821" max="2821" width="15.5" customWidth="1"/>
    <col min="2822" max="2822" width="6.83203125" customWidth="1"/>
    <col min="2823" max="2823" width="15.33203125" customWidth="1"/>
    <col min="2824" max="2824" width="7.1640625" customWidth="1"/>
    <col min="3073" max="3073" width="12" customWidth="1"/>
    <col min="3074" max="3074" width="24.6640625" customWidth="1"/>
    <col min="3075" max="3075" width="15.33203125" customWidth="1"/>
    <col min="3076" max="3076" width="8.83203125" customWidth="1"/>
    <col min="3077" max="3077" width="15.5" customWidth="1"/>
    <col min="3078" max="3078" width="6.83203125" customWidth="1"/>
    <col min="3079" max="3079" width="15.33203125" customWidth="1"/>
    <col min="3080" max="3080" width="7.1640625" customWidth="1"/>
    <col min="3329" max="3329" width="12" customWidth="1"/>
    <col min="3330" max="3330" width="24.6640625" customWidth="1"/>
    <col min="3331" max="3331" width="15.33203125" customWidth="1"/>
    <col min="3332" max="3332" width="8.83203125" customWidth="1"/>
    <col min="3333" max="3333" width="15.5" customWidth="1"/>
    <col min="3334" max="3334" width="6.83203125" customWidth="1"/>
    <col min="3335" max="3335" width="15.33203125" customWidth="1"/>
    <col min="3336" max="3336" width="7.1640625" customWidth="1"/>
    <col min="3585" max="3585" width="12" customWidth="1"/>
    <col min="3586" max="3586" width="24.6640625" customWidth="1"/>
    <col min="3587" max="3587" width="15.33203125" customWidth="1"/>
    <col min="3588" max="3588" width="8.83203125" customWidth="1"/>
    <col min="3589" max="3589" width="15.5" customWidth="1"/>
    <col min="3590" max="3590" width="6.83203125" customWidth="1"/>
    <col min="3591" max="3591" width="15.33203125" customWidth="1"/>
    <col min="3592" max="3592" width="7.1640625" customWidth="1"/>
    <col min="3841" max="3841" width="12" customWidth="1"/>
    <col min="3842" max="3842" width="24.6640625" customWidth="1"/>
    <col min="3843" max="3843" width="15.33203125" customWidth="1"/>
    <col min="3844" max="3844" width="8.83203125" customWidth="1"/>
    <col min="3845" max="3845" width="15.5" customWidth="1"/>
    <col min="3846" max="3846" width="6.83203125" customWidth="1"/>
    <col min="3847" max="3847" width="15.33203125" customWidth="1"/>
    <col min="3848" max="3848" width="7.1640625" customWidth="1"/>
    <col min="4097" max="4097" width="12" customWidth="1"/>
    <col min="4098" max="4098" width="24.6640625" customWidth="1"/>
    <col min="4099" max="4099" width="15.33203125" customWidth="1"/>
    <col min="4100" max="4100" width="8.83203125" customWidth="1"/>
    <col min="4101" max="4101" width="15.5" customWidth="1"/>
    <col min="4102" max="4102" width="6.83203125" customWidth="1"/>
    <col min="4103" max="4103" width="15.33203125" customWidth="1"/>
    <col min="4104" max="4104" width="7.1640625" customWidth="1"/>
    <col min="4353" max="4353" width="12" customWidth="1"/>
    <col min="4354" max="4354" width="24.6640625" customWidth="1"/>
    <col min="4355" max="4355" width="15.33203125" customWidth="1"/>
    <col min="4356" max="4356" width="8.83203125" customWidth="1"/>
    <col min="4357" max="4357" width="15.5" customWidth="1"/>
    <col min="4358" max="4358" width="6.83203125" customWidth="1"/>
    <col min="4359" max="4359" width="15.33203125" customWidth="1"/>
    <col min="4360" max="4360" width="7.1640625" customWidth="1"/>
    <col min="4609" max="4609" width="12" customWidth="1"/>
    <col min="4610" max="4610" width="24.6640625" customWidth="1"/>
    <col min="4611" max="4611" width="15.33203125" customWidth="1"/>
    <col min="4612" max="4612" width="8.83203125" customWidth="1"/>
    <col min="4613" max="4613" width="15.5" customWidth="1"/>
    <col min="4614" max="4614" width="6.83203125" customWidth="1"/>
    <col min="4615" max="4615" width="15.33203125" customWidth="1"/>
    <col min="4616" max="4616" width="7.1640625" customWidth="1"/>
    <col min="4865" max="4865" width="12" customWidth="1"/>
    <col min="4866" max="4866" width="24.6640625" customWidth="1"/>
    <col min="4867" max="4867" width="15.33203125" customWidth="1"/>
    <col min="4868" max="4868" width="8.83203125" customWidth="1"/>
    <col min="4869" max="4869" width="15.5" customWidth="1"/>
    <col min="4870" max="4870" width="6.83203125" customWidth="1"/>
    <col min="4871" max="4871" width="15.33203125" customWidth="1"/>
    <col min="4872" max="4872" width="7.1640625" customWidth="1"/>
    <col min="5121" max="5121" width="12" customWidth="1"/>
    <col min="5122" max="5122" width="24.6640625" customWidth="1"/>
    <col min="5123" max="5123" width="15.33203125" customWidth="1"/>
    <col min="5124" max="5124" width="8.83203125" customWidth="1"/>
    <col min="5125" max="5125" width="15.5" customWidth="1"/>
    <col min="5126" max="5126" width="6.83203125" customWidth="1"/>
    <col min="5127" max="5127" width="15.33203125" customWidth="1"/>
    <col min="5128" max="5128" width="7.1640625" customWidth="1"/>
    <col min="5377" max="5377" width="12" customWidth="1"/>
    <col min="5378" max="5378" width="24.6640625" customWidth="1"/>
    <col min="5379" max="5379" width="15.33203125" customWidth="1"/>
    <col min="5380" max="5380" width="8.83203125" customWidth="1"/>
    <col min="5381" max="5381" width="15.5" customWidth="1"/>
    <col min="5382" max="5382" width="6.83203125" customWidth="1"/>
    <col min="5383" max="5383" width="15.33203125" customWidth="1"/>
    <col min="5384" max="5384" width="7.1640625" customWidth="1"/>
    <col min="5633" max="5633" width="12" customWidth="1"/>
    <col min="5634" max="5634" width="24.6640625" customWidth="1"/>
    <col min="5635" max="5635" width="15.33203125" customWidth="1"/>
    <col min="5636" max="5636" width="8.83203125" customWidth="1"/>
    <col min="5637" max="5637" width="15.5" customWidth="1"/>
    <col min="5638" max="5638" width="6.83203125" customWidth="1"/>
    <col min="5639" max="5639" width="15.33203125" customWidth="1"/>
    <col min="5640" max="5640" width="7.1640625" customWidth="1"/>
    <col min="5889" max="5889" width="12" customWidth="1"/>
    <col min="5890" max="5890" width="24.6640625" customWidth="1"/>
    <col min="5891" max="5891" width="15.33203125" customWidth="1"/>
    <col min="5892" max="5892" width="8.83203125" customWidth="1"/>
    <col min="5893" max="5893" width="15.5" customWidth="1"/>
    <col min="5894" max="5894" width="6.83203125" customWidth="1"/>
    <col min="5895" max="5895" width="15.33203125" customWidth="1"/>
    <col min="5896" max="5896" width="7.1640625" customWidth="1"/>
    <col min="6145" max="6145" width="12" customWidth="1"/>
    <col min="6146" max="6146" width="24.6640625" customWidth="1"/>
    <col min="6147" max="6147" width="15.33203125" customWidth="1"/>
    <col min="6148" max="6148" width="8.83203125" customWidth="1"/>
    <col min="6149" max="6149" width="15.5" customWidth="1"/>
    <col min="6150" max="6150" width="6.83203125" customWidth="1"/>
    <col min="6151" max="6151" width="15.33203125" customWidth="1"/>
    <col min="6152" max="6152" width="7.1640625" customWidth="1"/>
    <col min="6401" max="6401" width="12" customWidth="1"/>
    <col min="6402" max="6402" width="24.6640625" customWidth="1"/>
    <col min="6403" max="6403" width="15.33203125" customWidth="1"/>
    <col min="6404" max="6404" width="8.83203125" customWidth="1"/>
    <col min="6405" max="6405" width="15.5" customWidth="1"/>
    <col min="6406" max="6406" width="6.83203125" customWidth="1"/>
    <col min="6407" max="6407" width="15.33203125" customWidth="1"/>
    <col min="6408" max="6408" width="7.1640625" customWidth="1"/>
    <col min="6657" max="6657" width="12" customWidth="1"/>
    <col min="6658" max="6658" width="24.6640625" customWidth="1"/>
    <col min="6659" max="6659" width="15.33203125" customWidth="1"/>
    <col min="6660" max="6660" width="8.83203125" customWidth="1"/>
    <col min="6661" max="6661" width="15.5" customWidth="1"/>
    <col min="6662" max="6662" width="6.83203125" customWidth="1"/>
    <col min="6663" max="6663" width="15.33203125" customWidth="1"/>
    <col min="6664" max="6664" width="7.1640625" customWidth="1"/>
    <col min="6913" max="6913" width="12" customWidth="1"/>
    <col min="6914" max="6914" width="24.6640625" customWidth="1"/>
    <col min="6915" max="6915" width="15.33203125" customWidth="1"/>
    <col min="6916" max="6916" width="8.83203125" customWidth="1"/>
    <col min="6917" max="6917" width="15.5" customWidth="1"/>
    <col min="6918" max="6918" width="6.83203125" customWidth="1"/>
    <col min="6919" max="6919" width="15.33203125" customWidth="1"/>
    <col min="6920" max="6920" width="7.1640625" customWidth="1"/>
    <col min="7169" max="7169" width="12" customWidth="1"/>
    <col min="7170" max="7170" width="24.6640625" customWidth="1"/>
    <col min="7171" max="7171" width="15.33203125" customWidth="1"/>
    <col min="7172" max="7172" width="8.83203125" customWidth="1"/>
    <col min="7173" max="7173" width="15.5" customWidth="1"/>
    <col min="7174" max="7174" width="6.83203125" customWidth="1"/>
    <col min="7175" max="7175" width="15.33203125" customWidth="1"/>
    <col min="7176" max="7176" width="7.1640625" customWidth="1"/>
    <col min="7425" max="7425" width="12" customWidth="1"/>
    <col min="7426" max="7426" width="24.6640625" customWidth="1"/>
    <col min="7427" max="7427" width="15.33203125" customWidth="1"/>
    <col min="7428" max="7428" width="8.83203125" customWidth="1"/>
    <col min="7429" max="7429" width="15.5" customWidth="1"/>
    <col min="7430" max="7430" width="6.83203125" customWidth="1"/>
    <col min="7431" max="7431" width="15.33203125" customWidth="1"/>
    <col min="7432" max="7432" width="7.1640625" customWidth="1"/>
    <col min="7681" max="7681" width="12" customWidth="1"/>
    <col min="7682" max="7682" width="24.6640625" customWidth="1"/>
    <col min="7683" max="7683" width="15.33203125" customWidth="1"/>
    <col min="7684" max="7684" width="8.83203125" customWidth="1"/>
    <col min="7685" max="7685" width="15.5" customWidth="1"/>
    <col min="7686" max="7686" width="6.83203125" customWidth="1"/>
    <col min="7687" max="7687" width="15.33203125" customWidth="1"/>
    <col min="7688" max="7688" width="7.1640625" customWidth="1"/>
    <col min="7937" max="7937" width="12" customWidth="1"/>
    <col min="7938" max="7938" width="24.6640625" customWidth="1"/>
    <col min="7939" max="7939" width="15.33203125" customWidth="1"/>
    <col min="7940" max="7940" width="8.83203125" customWidth="1"/>
    <col min="7941" max="7941" width="15.5" customWidth="1"/>
    <col min="7942" max="7942" width="6.83203125" customWidth="1"/>
    <col min="7943" max="7943" width="15.33203125" customWidth="1"/>
    <col min="7944" max="7944" width="7.1640625" customWidth="1"/>
    <col min="8193" max="8193" width="12" customWidth="1"/>
    <col min="8194" max="8194" width="24.6640625" customWidth="1"/>
    <col min="8195" max="8195" width="15.33203125" customWidth="1"/>
    <col min="8196" max="8196" width="8.83203125" customWidth="1"/>
    <col min="8197" max="8197" width="15.5" customWidth="1"/>
    <col min="8198" max="8198" width="6.83203125" customWidth="1"/>
    <col min="8199" max="8199" width="15.33203125" customWidth="1"/>
    <col min="8200" max="8200" width="7.1640625" customWidth="1"/>
    <col min="8449" max="8449" width="12" customWidth="1"/>
    <col min="8450" max="8450" width="24.6640625" customWidth="1"/>
    <col min="8451" max="8451" width="15.33203125" customWidth="1"/>
    <col min="8452" max="8452" width="8.83203125" customWidth="1"/>
    <col min="8453" max="8453" width="15.5" customWidth="1"/>
    <col min="8454" max="8454" width="6.83203125" customWidth="1"/>
    <col min="8455" max="8455" width="15.33203125" customWidth="1"/>
    <col min="8456" max="8456" width="7.1640625" customWidth="1"/>
    <col min="8705" max="8705" width="12" customWidth="1"/>
    <col min="8706" max="8706" width="24.6640625" customWidth="1"/>
    <col min="8707" max="8707" width="15.33203125" customWidth="1"/>
    <col min="8708" max="8708" width="8.83203125" customWidth="1"/>
    <col min="8709" max="8709" width="15.5" customWidth="1"/>
    <col min="8710" max="8710" width="6.83203125" customWidth="1"/>
    <col min="8711" max="8711" width="15.33203125" customWidth="1"/>
    <col min="8712" max="8712" width="7.1640625" customWidth="1"/>
    <col min="8961" max="8961" width="12" customWidth="1"/>
    <col min="8962" max="8962" width="24.6640625" customWidth="1"/>
    <col min="8963" max="8963" width="15.33203125" customWidth="1"/>
    <col min="8964" max="8964" width="8.83203125" customWidth="1"/>
    <col min="8965" max="8965" width="15.5" customWidth="1"/>
    <col min="8966" max="8966" width="6.83203125" customWidth="1"/>
    <col min="8967" max="8967" width="15.33203125" customWidth="1"/>
    <col min="8968" max="8968" width="7.1640625" customWidth="1"/>
    <col min="9217" max="9217" width="12" customWidth="1"/>
    <col min="9218" max="9218" width="24.6640625" customWidth="1"/>
    <col min="9219" max="9219" width="15.33203125" customWidth="1"/>
    <col min="9220" max="9220" width="8.83203125" customWidth="1"/>
    <col min="9221" max="9221" width="15.5" customWidth="1"/>
    <col min="9222" max="9222" width="6.83203125" customWidth="1"/>
    <col min="9223" max="9223" width="15.33203125" customWidth="1"/>
    <col min="9224" max="9224" width="7.1640625" customWidth="1"/>
    <col min="9473" max="9473" width="12" customWidth="1"/>
    <col min="9474" max="9474" width="24.6640625" customWidth="1"/>
    <col min="9475" max="9475" width="15.33203125" customWidth="1"/>
    <col min="9476" max="9476" width="8.83203125" customWidth="1"/>
    <col min="9477" max="9477" width="15.5" customWidth="1"/>
    <col min="9478" max="9478" width="6.83203125" customWidth="1"/>
    <col min="9479" max="9479" width="15.33203125" customWidth="1"/>
    <col min="9480" max="9480" width="7.1640625" customWidth="1"/>
    <col min="9729" max="9729" width="12" customWidth="1"/>
    <col min="9730" max="9730" width="24.6640625" customWidth="1"/>
    <col min="9731" max="9731" width="15.33203125" customWidth="1"/>
    <col min="9732" max="9732" width="8.83203125" customWidth="1"/>
    <col min="9733" max="9733" width="15.5" customWidth="1"/>
    <col min="9734" max="9734" width="6.83203125" customWidth="1"/>
    <col min="9735" max="9735" width="15.33203125" customWidth="1"/>
    <col min="9736" max="9736" width="7.1640625" customWidth="1"/>
    <col min="9985" max="9985" width="12" customWidth="1"/>
    <col min="9986" max="9986" width="24.6640625" customWidth="1"/>
    <col min="9987" max="9987" width="15.33203125" customWidth="1"/>
    <col min="9988" max="9988" width="8.83203125" customWidth="1"/>
    <col min="9989" max="9989" width="15.5" customWidth="1"/>
    <col min="9990" max="9990" width="6.83203125" customWidth="1"/>
    <col min="9991" max="9991" width="15.33203125" customWidth="1"/>
    <col min="9992" max="9992" width="7.1640625" customWidth="1"/>
    <col min="10241" max="10241" width="12" customWidth="1"/>
    <col min="10242" max="10242" width="24.6640625" customWidth="1"/>
    <col min="10243" max="10243" width="15.33203125" customWidth="1"/>
    <col min="10244" max="10244" width="8.83203125" customWidth="1"/>
    <col min="10245" max="10245" width="15.5" customWidth="1"/>
    <col min="10246" max="10246" width="6.83203125" customWidth="1"/>
    <col min="10247" max="10247" width="15.33203125" customWidth="1"/>
    <col min="10248" max="10248" width="7.1640625" customWidth="1"/>
    <col min="10497" max="10497" width="12" customWidth="1"/>
    <col min="10498" max="10498" width="24.6640625" customWidth="1"/>
    <col min="10499" max="10499" width="15.33203125" customWidth="1"/>
    <col min="10500" max="10500" width="8.83203125" customWidth="1"/>
    <col min="10501" max="10501" width="15.5" customWidth="1"/>
    <col min="10502" max="10502" width="6.83203125" customWidth="1"/>
    <col min="10503" max="10503" width="15.33203125" customWidth="1"/>
    <col min="10504" max="10504" width="7.1640625" customWidth="1"/>
    <col min="10753" max="10753" width="12" customWidth="1"/>
    <col min="10754" max="10754" width="24.6640625" customWidth="1"/>
    <col min="10755" max="10755" width="15.33203125" customWidth="1"/>
    <col min="10756" max="10756" width="8.83203125" customWidth="1"/>
    <col min="10757" max="10757" width="15.5" customWidth="1"/>
    <col min="10758" max="10758" width="6.83203125" customWidth="1"/>
    <col min="10759" max="10759" width="15.33203125" customWidth="1"/>
    <col min="10760" max="10760" width="7.1640625" customWidth="1"/>
    <col min="11009" max="11009" width="12" customWidth="1"/>
    <col min="11010" max="11010" width="24.6640625" customWidth="1"/>
    <col min="11011" max="11011" width="15.33203125" customWidth="1"/>
    <col min="11012" max="11012" width="8.83203125" customWidth="1"/>
    <col min="11013" max="11013" width="15.5" customWidth="1"/>
    <col min="11014" max="11014" width="6.83203125" customWidth="1"/>
    <col min="11015" max="11015" width="15.33203125" customWidth="1"/>
    <col min="11016" max="11016" width="7.1640625" customWidth="1"/>
    <col min="11265" max="11265" width="12" customWidth="1"/>
    <col min="11266" max="11266" width="24.6640625" customWidth="1"/>
    <col min="11267" max="11267" width="15.33203125" customWidth="1"/>
    <col min="11268" max="11268" width="8.83203125" customWidth="1"/>
    <col min="11269" max="11269" width="15.5" customWidth="1"/>
    <col min="11270" max="11270" width="6.83203125" customWidth="1"/>
    <col min="11271" max="11271" width="15.33203125" customWidth="1"/>
    <col min="11272" max="11272" width="7.1640625" customWidth="1"/>
    <col min="11521" max="11521" width="12" customWidth="1"/>
    <col min="11522" max="11522" width="24.6640625" customWidth="1"/>
    <col min="11523" max="11523" width="15.33203125" customWidth="1"/>
    <col min="11524" max="11524" width="8.83203125" customWidth="1"/>
    <col min="11525" max="11525" width="15.5" customWidth="1"/>
    <col min="11526" max="11526" width="6.83203125" customWidth="1"/>
    <col min="11527" max="11527" width="15.33203125" customWidth="1"/>
    <col min="11528" max="11528" width="7.1640625" customWidth="1"/>
    <col min="11777" max="11777" width="12" customWidth="1"/>
    <col min="11778" max="11778" width="24.6640625" customWidth="1"/>
    <col min="11779" max="11779" width="15.33203125" customWidth="1"/>
    <col min="11780" max="11780" width="8.83203125" customWidth="1"/>
    <col min="11781" max="11781" width="15.5" customWidth="1"/>
    <col min="11782" max="11782" width="6.83203125" customWidth="1"/>
    <col min="11783" max="11783" width="15.33203125" customWidth="1"/>
    <col min="11784" max="11784" width="7.1640625" customWidth="1"/>
    <col min="12033" max="12033" width="12" customWidth="1"/>
    <col min="12034" max="12034" width="24.6640625" customWidth="1"/>
    <col min="12035" max="12035" width="15.33203125" customWidth="1"/>
    <col min="12036" max="12036" width="8.83203125" customWidth="1"/>
    <col min="12037" max="12037" width="15.5" customWidth="1"/>
    <col min="12038" max="12038" width="6.83203125" customWidth="1"/>
    <col min="12039" max="12039" width="15.33203125" customWidth="1"/>
    <col min="12040" max="12040" width="7.1640625" customWidth="1"/>
    <col min="12289" max="12289" width="12" customWidth="1"/>
    <col min="12290" max="12290" width="24.6640625" customWidth="1"/>
    <col min="12291" max="12291" width="15.33203125" customWidth="1"/>
    <col min="12292" max="12292" width="8.83203125" customWidth="1"/>
    <col min="12293" max="12293" width="15.5" customWidth="1"/>
    <col min="12294" max="12294" width="6.83203125" customWidth="1"/>
    <col min="12295" max="12295" width="15.33203125" customWidth="1"/>
    <col min="12296" max="12296" width="7.1640625" customWidth="1"/>
    <col min="12545" max="12545" width="12" customWidth="1"/>
    <col min="12546" max="12546" width="24.6640625" customWidth="1"/>
    <col min="12547" max="12547" width="15.33203125" customWidth="1"/>
    <col min="12548" max="12548" width="8.83203125" customWidth="1"/>
    <col min="12549" max="12549" width="15.5" customWidth="1"/>
    <col min="12550" max="12550" width="6.83203125" customWidth="1"/>
    <col min="12551" max="12551" width="15.33203125" customWidth="1"/>
    <col min="12552" max="12552" width="7.1640625" customWidth="1"/>
    <col min="12801" max="12801" width="12" customWidth="1"/>
    <col min="12802" max="12802" width="24.6640625" customWidth="1"/>
    <col min="12803" max="12803" width="15.33203125" customWidth="1"/>
    <col min="12804" max="12804" width="8.83203125" customWidth="1"/>
    <col min="12805" max="12805" width="15.5" customWidth="1"/>
    <col min="12806" max="12806" width="6.83203125" customWidth="1"/>
    <col min="12807" max="12807" width="15.33203125" customWidth="1"/>
    <col min="12808" max="12808" width="7.1640625" customWidth="1"/>
    <col min="13057" max="13057" width="12" customWidth="1"/>
    <col min="13058" max="13058" width="24.6640625" customWidth="1"/>
    <col min="13059" max="13059" width="15.33203125" customWidth="1"/>
    <col min="13060" max="13060" width="8.83203125" customWidth="1"/>
    <col min="13061" max="13061" width="15.5" customWidth="1"/>
    <col min="13062" max="13062" width="6.83203125" customWidth="1"/>
    <col min="13063" max="13063" width="15.33203125" customWidth="1"/>
    <col min="13064" max="13064" width="7.1640625" customWidth="1"/>
    <col min="13313" max="13313" width="12" customWidth="1"/>
    <col min="13314" max="13314" width="24.6640625" customWidth="1"/>
    <col min="13315" max="13315" width="15.33203125" customWidth="1"/>
    <col min="13316" max="13316" width="8.83203125" customWidth="1"/>
    <col min="13317" max="13317" width="15.5" customWidth="1"/>
    <col min="13318" max="13318" width="6.83203125" customWidth="1"/>
    <col min="13319" max="13319" width="15.33203125" customWidth="1"/>
    <col min="13320" max="13320" width="7.1640625" customWidth="1"/>
    <col min="13569" max="13569" width="12" customWidth="1"/>
    <col min="13570" max="13570" width="24.6640625" customWidth="1"/>
    <col min="13571" max="13571" width="15.33203125" customWidth="1"/>
    <col min="13572" max="13572" width="8.83203125" customWidth="1"/>
    <col min="13573" max="13573" width="15.5" customWidth="1"/>
    <col min="13574" max="13574" width="6.83203125" customWidth="1"/>
    <col min="13575" max="13575" width="15.33203125" customWidth="1"/>
    <col min="13576" max="13576" width="7.1640625" customWidth="1"/>
    <col min="13825" max="13825" width="12" customWidth="1"/>
    <col min="13826" max="13826" width="24.6640625" customWidth="1"/>
    <col min="13827" max="13827" width="15.33203125" customWidth="1"/>
    <col min="13828" max="13828" width="8.83203125" customWidth="1"/>
    <col min="13829" max="13829" width="15.5" customWidth="1"/>
    <col min="13830" max="13830" width="6.83203125" customWidth="1"/>
    <col min="13831" max="13831" width="15.33203125" customWidth="1"/>
    <col min="13832" max="13832" width="7.1640625" customWidth="1"/>
    <col min="14081" max="14081" width="12" customWidth="1"/>
    <col min="14082" max="14082" width="24.6640625" customWidth="1"/>
    <col min="14083" max="14083" width="15.33203125" customWidth="1"/>
    <col min="14084" max="14084" width="8.83203125" customWidth="1"/>
    <col min="14085" max="14085" width="15.5" customWidth="1"/>
    <col min="14086" max="14086" width="6.83203125" customWidth="1"/>
    <col min="14087" max="14087" width="15.33203125" customWidth="1"/>
    <col min="14088" max="14088" width="7.1640625" customWidth="1"/>
    <col min="14337" max="14337" width="12" customWidth="1"/>
    <col min="14338" max="14338" width="24.6640625" customWidth="1"/>
    <col min="14339" max="14339" width="15.33203125" customWidth="1"/>
    <col min="14340" max="14340" width="8.83203125" customWidth="1"/>
    <col min="14341" max="14341" width="15.5" customWidth="1"/>
    <col min="14342" max="14342" width="6.83203125" customWidth="1"/>
    <col min="14343" max="14343" width="15.33203125" customWidth="1"/>
    <col min="14344" max="14344" width="7.1640625" customWidth="1"/>
    <col min="14593" max="14593" width="12" customWidth="1"/>
    <col min="14594" max="14594" width="24.6640625" customWidth="1"/>
    <col min="14595" max="14595" width="15.33203125" customWidth="1"/>
    <col min="14596" max="14596" width="8.83203125" customWidth="1"/>
    <col min="14597" max="14597" width="15.5" customWidth="1"/>
    <col min="14598" max="14598" width="6.83203125" customWidth="1"/>
    <col min="14599" max="14599" width="15.33203125" customWidth="1"/>
    <col min="14600" max="14600" width="7.1640625" customWidth="1"/>
    <col min="14849" max="14849" width="12" customWidth="1"/>
    <col min="14850" max="14850" width="24.6640625" customWidth="1"/>
    <col min="14851" max="14851" width="15.33203125" customWidth="1"/>
    <col min="14852" max="14852" width="8.83203125" customWidth="1"/>
    <col min="14853" max="14853" width="15.5" customWidth="1"/>
    <col min="14854" max="14854" width="6.83203125" customWidth="1"/>
    <col min="14855" max="14855" width="15.33203125" customWidth="1"/>
    <col min="14856" max="14856" width="7.1640625" customWidth="1"/>
    <col min="15105" max="15105" width="12" customWidth="1"/>
    <col min="15106" max="15106" width="24.6640625" customWidth="1"/>
    <col min="15107" max="15107" width="15.33203125" customWidth="1"/>
    <col min="15108" max="15108" width="8.83203125" customWidth="1"/>
    <col min="15109" max="15109" width="15.5" customWidth="1"/>
    <col min="15110" max="15110" width="6.83203125" customWidth="1"/>
    <col min="15111" max="15111" width="15.33203125" customWidth="1"/>
    <col min="15112" max="15112" width="7.1640625" customWidth="1"/>
    <col min="15361" max="15361" width="12" customWidth="1"/>
    <col min="15362" max="15362" width="24.6640625" customWidth="1"/>
    <col min="15363" max="15363" width="15.33203125" customWidth="1"/>
    <col min="15364" max="15364" width="8.83203125" customWidth="1"/>
    <col min="15365" max="15365" width="15.5" customWidth="1"/>
    <col min="15366" max="15366" width="6.83203125" customWidth="1"/>
    <col min="15367" max="15367" width="15.33203125" customWidth="1"/>
    <col min="15368" max="15368" width="7.1640625" customWidth="1"/>
    <col min="15617" max="15617" width="12" customWidth="1"/>
    <col min="15618" max="15618" width="24.6640625" customWidth="1"/>
    <col min="15619" max="15619" width="15.33203125" customWidth="1"/>
    <col min="15620" max="15620" width="8.83203125" customWidth="1"/>
    <col min="15621" max="15621" width="15.5" customWidth="1"/>
    <col min="15622" max="15622" width="6.83203125" customWidth="1"/>
    <col min="15623" max="15623" width="15.33203125" customWidth="1"/>
    <col min="15624" max="15624" width="7.1640625" customWidth="1"/>
    <col min="15873" max="15873" width="12" customWidth="1"/>
    <col min="15874" max="15874" width="24.6640625" customWidth="1"/>
    <col min="15875" max="15875" width="15.33203125" customWidth="1"/>
    <col min="15876" max="15876" width="8.83203125" customWidth="1"/>
    <col min="15877" max="15877" width="15.5" customWidth="1"/>
    <col min="15878" max="15878" width="6.83203125" customWidth="1"/>
    <col min="15879" max="15879" width="15.33203125" customWidth="1"/>
    <col min="15880" max="15880" width="7.1640625" customWidth="1"/>
    <col min="16129" max="16129" width="12" customWidth="1"/>
    <col min="16130" max="16130" width="24.6640625" customWidth="1"/>
    <col min="16131" max="16131" width="15.33203125" customWidth="1"/>
    <col min="16132" max="16132" width="8.83203125" customWidth="1"/>
    <col min="16133" max="16133" width="15.5" customWidth="1"/>
    <col min="16134" max="16134" width="6.83203125" customWidth="1"/>
    <col min="16135" max="16135" width="15.33203125" customWidth="1"/>
    <col min="16136" max="16136" width="7.1640625" customWidth="1"/>
  </cols>
  <sheetData>
    <row r="1" spans="1:8" ht="44.25" customHeight="1" x14ac:dyDescent="0.2">
      <c r="A1" s="72"/>
      <c r="B1" s="72"/>
      <c r="C1" s="72"/>
      <c r="D1" s="73"/>
      <c r="E1" s="74"/>
      <c r="F1" s="170" t="s">
        <v>2379</v>
      </c>
      <c r="G1" s="170"/>
      <c r="H1" s="170"/>
    </row>
    <row r="2" spans="1:8" ht="25.5" customHeight="1" x14ac:dyDescent="0.2">
      <c r="A2" s="178" t="s">
        <v>2380</v>
      </c>
      <c r="B2" s="178"/>
      <c r="C2" s="178"/>
      <c r="D2" s="178"/>
      <c r="E2" s="178"/>
      <c r="F2" s="178"/>
      <c r="G2" s="178"/>
      <c r="H2" s="178"/>
    </row>
    <row r="3" spans="1:8" ht="8.25" customHeight="1" x14ac:dyDescent="0.2">
      <c r="A3" s="72"/>
      <c r="B3" s="72"/>
      <c r="C3" s="72"/>
      <c r="D3" s="73"/>
      <c r="E3" s="74"/>
      <c r="F3" s="73"/>
      <c r="G3" s="74"/>
      <c r="H3" s="73"/>
    </row>
    <row r="4" spans="1:8" ht="28.5" customHeight="1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ht="12" customHeight="1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ht="11.25" customHeight="1" x14ac:dyDescent="0.2">
      <c r="A6" s="61" t="s">
        <v>2321</v>
      </c>
      <c r="B6" s="61" t="s">
        <v>2322</v>
      </c>
      <c r="C6" s="62">
        <v>90967740</v>
      </c>
      <c r="D6" s="64">
        <v>1421</v>
      </c>
      <c r="E6" s="62">
        <v>-28231518.66</v>
      </c>
      <c r="F6" s="64">
        <v>-495</v>
      </c>
      <c r="G6" s="62">
        <v>62736221.340000004</v>
      </c>
      <c r="H6" s="64">
        <v>926</v>
      </c>
    </row>
    <row r="7" spans="1:8" s="65" customFormat="1" ht="11.25" customHeight="1" outlineLevel="2" x14ac:dyDescent="0.2">
      <c r="A7" s="94"/>
      <c r="B7" s="95" t="s">
        <v>2314</v>
      </c>
      <c r="C7" s="69">
        <v>15086682</v>
      </c>
      <c r="D7" s="90">
        <v>80</v>
      </c>
      <c r="E7" s="69">
        <v>-11984133.52</v>
      </c>
      <c r="F7" s="90">
        <v>-36</v>
      </c>
      <c r="G7" s="69">
        <v>3102548.48</v>
      </c>
      <c r="H7" s="90">
        <v>44</v>
      </c>
    </row>
    <row r="8" spans="1:8" s="65" customFormat="1" ht="11.25" customHeight="1" outlineLevel="2" x14ac:dyDescent="0.2">
      <c r="A8" s="94"/>
      <c r="B8" s="95" t="s">
        <v>2315</v>
      </c>
      <c r="C8" s="69">
        <v>25293688</v>
      </c>
      <c r="D8" s="90">
        <v>447</v>
      </c>
      <c r="E8" s="69">
        <v>-11402530.83</v>
      </c>
      <c r="F8" s="90">
        <v>-309</v>
      </c>
      <c r="G8" s="69">
        <v>13891157.17</v>
      </c>
      <c r="H8" s="90">
        <v>138</v>
      </c>
    </row>
    <row r="9" spans="1:8" s="65" customFormat="1" ht="11.25" customHeight="1" outlineLevel="2" x14ac:dyDescent="0.2">
      <c r="A9" s="94"/>
      <c r="B9" s="95" t="s">
        <v>2316</v>
      </c>
      <c r="C9" s="69">
        <v>25293688</v>
      </c>
      <c r="D9" s="90">
        <v>447</v>
      </c>
      <c r="E9" s="69">
        <v>-4844854.3099999996</v>
      </c>
      <c r="F9" s="90">
        <v>-150</v>
      </c>
      <c r="G9" s="69">
        <v>20448833.690000001</v>
      </c>
      <c r="H9" s="90">
        <v>297</v>
      </c>
    </row>
    <row r="10" spans="1:8" s="65" customFormat="1" ht="11.25" customHeight="1" outlineLevel="2" x14ac:dyDescent="0.2">
      <c r="A10" s="94"/>
      <c r="B10" s="95" t="s">
        <v>2317</v>
      </c>
      <c r="C10" s="69">
        <v>25293682</v>
      </c>
      <c r="D10" s="90">
        <v>447</v>
      </c>
      <c r="E10" s="69">
        <v>0</v>
      </c>
      <c r="F10" s="90">
        <v>0</v>
      </c>
      <c r="G10" s="69">
        <v>25293682</v>
      </c>
      <c r="H10" s="90">
        <v>447</v>
      </c>
    </row>
    <row r="11" spans="1:8" ht="11.25" customHeight="1" x14ac:dyDescent="0.2">
      <c r="A11" s="61" t="s">
        <v>24</v>
      </c>
      <c r="B11" s="61" t="s">
        <v>25</v>
      </c>
      <c r="C11" s="62">
        <v>39974387</v>
      </c>
      <c r="D11" s="64">
        <v>3246</v>
      </c>
      <c r="E11" s="62">
        <v>-12087477.58</v>
      </c>
      <c r="F11" s="64">
        <v>-957</v>
      </c>
      <c r="G11" s="62">
        <v>27886909.420000002</v>
      </c>
      <c r="H11" s="64">
        <v>2289</v>
      </c>
    </row>
    <row r="12" spans="1:8" s="65" customFormat="1" ht="11.25" customHeight="1" outlineLevel="2" x14ac:dyDescent="0.2">
      <c r="A12" s="94"/>
      <c r="B12" s="95" t="s">
        <v>2315</v>
      </c>
      <c r="C12" s="69">
        <v>10207243</v>
      </c>
      <c r="D12" s="90">
        <v>826</v>
      </c>
      <c r="E12" s="69">
        <v>-3365645.76</v>
      </c>
      <c r="F12" s="90">
        <v>-252</v>
      </c>
      <c r="G12" s="69">
        <v>6841597.2400000002</v>
      </c>
      <c r="H12" s="90">
        <v>574</v>
      </c>
    </row>
    <row r="13" spans="1:8" s="65" customFormat="1" ht="11.25" customHeight="1" outlineLevel="2" x14ac:dyDescent="0.2">
      <c r="A13" s="94"/>
      <c r="B13" s="95" t="s">
        <v>2316</v>
      </c>
      <c r="C13" s="69">
        <v>14883572</v>
      </c>
      <c r="D13" s="90">
        <v>1210</v>
      </c>
      <c r="E13" s="69">
        <v>-8721831.8200000003</v>
      </c>
      <c r="F13" s="90">
        <v>-705</v>
      </c>
      <c r="G13" s="69">
        <v>6161740.1799999997</v>
      </c>
      <c r="H13" s="90">
        <v>505</v>
      </c>
    </row>
    <row r="14" spans="1:8" s="65" customFormat="1" ht="11.25" customHeight="1" outlineLevel="2" x14ac:dyDescent="0.2">
      <c r="A14" s="94"/>
      <c r="B14" s="95" t="s">
        <v>2317</v>
      </c>
      <c r="C14" s="69">
        <v>14883572</v>
      </c>
      <c r="D14" s="90">
        <v>1210</v>
      </c>
      <c r="E14" s="69">
        <v>0</v>
      </c>
      <c r="F14" s="90">
        <v>0</v>
      </c>
      <c r="G14" s="69">
        <v>14883572</v>
      </c>
      <c r="H14" s="90">
        <v>1210</v>
      </c>
    </row>
    <row r="15" spans="1:8" ht="11.25" customHeight="1" x14ac:dyDescent="0.2">
      <c r="A15" s="61" t="s">
        <v>2325</v>
      </c>
      <c r="B15" s="61" t="s">
        <v>2326</v>
      </c>
      <c r="C15" s="62">
        <v>48886752</v>
      </c>
      <c r="D15" s="64">
        <v>2266</v>
      </c>
      <c r="E15" s="62">
        <v>-4905609.5999999996</v>
      </c>
      <c r="F15" s="64">
        <v>-604</v>
      </c>
      <c r="G15" s="62">
        <v>43981142.399999999</v>
      </c>
      <c r="H15" s="64">
        <v>1662</v>
      </c>
    </row>
    <row r="16" spans="1:8" s="65" customFormat="1" ht="11.25" customHeight="1" outlineLevel="2" x14ac:dyDescent="0.2">
      <c r="A16" s="94"/>
      <c r="B16" s="95" t="s">
        <v>2314</v>
      </c>
      <c r="C16" s="69">
        <v>11543770</v>
      </c>
      <c r="D16" s="90">
        <v>518</v>
      </c>
      <c r="E16" s="69">
        <v>-1043438.63</v>
      </c>
      <c r="F16" s="90">
        <v>-186</v>
      </c>
      <c r="G16" s="69">
        <v>10500331.369999999</v>
      </c>
      <c r="H16" s="90">
        <v>332</v>
      </c>
    </row>
    <row r="17" spans="1:8" s="65" customFormat="1" ht="11.25" customHeight="1" outlineLevel="2" x14ac:dyDescent="0.2">
      <c r="A17" s="94"/>
      <c r="B17" s="95" t="s">
        <v>2315</v>
      </c>
      <c r="C17" s="69">
        <v>12447662</v>
      </c>
      <c r="D17" s="90">
        <v>582</v>
      </c>
      <c r="E17" s="69">
        <v>-1034379.56</v>
      </c>
      <c r="F17" s="90">
        <v>-121</v>
      </c>
      <c r="G17" s="69">
        <v>11413282.439999999</v>
      </c>
      <c r="H17" s="90">
        <v>461</v>
      </c>
    </row>
    <row r="18" spans="1:8" s="65" customFormat="1" ht="11.25" customHeight="1" outlineLevel="2" x14ac:dyDescent="0.2">
      <c r="A18" s="94"/>
      <c r="B18" s="95" t="s">
        <v>2316</v>
      </c>
      <c r="C18" s="69">
        <v>12447662</v>
      </c>
      <c r="D18" s="90">
        <v>582</v>
      </c>
      <c r="E18" s="69">
        <v>-2827791.41</v>
      </c>
      <c r="F18" s="90">
        <v>-297</v>
      </c>
      <c r="G18" s="69">
        <v>9619870.5899999999</v>
      </c>
      <c r="H18" s="90">
        <v>285</v>
      </c>
    </row>
    <row r="19" spans="1:8" s="65" customFormat="1" ht="11.25" customHeight="1" outlineLevel="2" x14ac:dyDescent="0.2">
      <c r="A19" s="94"/>
      <c r="B19" s="95" t="s">
        <v>2317</v>
      </c>
      <c r="C19" s="69">
        <v>12447658</v>
      </c>
      <c r="D19" s="90">
        <v>584</v>
      </c>
      <c r="E19" s="69">
        <v>0</v>
      </c>
      <c r="F19" s="90">
        <v>0</v>
      </c>
      <c r="G19" s="69">
        <v>12447658</v>
      </c>
      <c r="H19" s="90">
        <v>584</v>
      </c>
    </row>
    <row r="20" spans="1:8" ht="11.25" customHeight="1" x14ac:dyDescent="0.2">
      <c r="A20" s="61" t="s">
        <v>2349</v>
      </c>
      <c r="B20" s="61" t="s">
        <v>2350</v>
      </c>
      <c r="C20" s="62">
        <v>3710595</v>
      </c>
      <c r="D20" s="64">
        <v>110</v>
      </c>
      <c r="E20" s="62">
        <v>-265841.94</v>
      </c>
      <c r="F20" s="64">
        <v>-8</v>
      </c>
      <c r="G20" s="62">
        <v>3444753.06</v>
      </c>
      <c r="H20" s="64">
        <v>102</v>
      </c>
    </row>
    <row r="21" spans="1:8" s="65" customFormat="1" ht="11.25" customHeight="1" outlineLevel="2" x14ac:dyDescent="0.2">
      <c r="A21" s="94"/>
      <c r="B21" s="95" t="s">
        <v>2314</v>
      </c>
      <c r="C21" s="69">
        <v>927649</v>
      </c>
      <c r="D21" s="90">
        <v>28</v>
      </c>
      <c r="E21" s="69">
        <v>-358295.6</v>
      </c>
      <c r="F21" s="90">
        <v>-10</v>
      </c>
      <c r="G21" s="69">
        <v>569353.4</v>
      </c>
      <c r="H21" s="90">
        <v>18</v>
      </c>
    </row>
    <row r="22" spans="1:8" s="65" customFormat="1" ht="11.25" customHeight="1" outlineLevel="2" x14ac:dyDescent="0.2">
      <c r="A22" s="94"/>
      <c r="B22" s="95" t="s">
        <v>2315</v>
      </c>
      <c r="C22" s="69">
        <v>927649</v>
      </c>
      <c r="D22" s="90">
        <v>28</v>
      </c>
      <c r="E22" s="96">
        <v>-305582.81</v>
      </c>
      <c r="F22" s="97">
        <v>-9</v>
      </c>
      <c r="G22" s="69">
        <v>622066.18999999994</v>
      </c>
      <c r="H22" s="90">
        <v>19</v>
      </c>
    </row>
    <row r="23" spans="1:8" s="65" customFormat="1" ht="11.25" customHeight="1" outlineLevel="2" x14ac:dyDescent="0.2">
      <c r="A23" s="94"/>
      <c r="B23" s="95" t="s">
        <v>2316</v>
      </c>
      <c r="C23" s="69">
        <v>927649</v>
      </c>
      <c r="D23" s="90">
        <v>28</v>
      </c>
      <c r="E23" s="69">
        <v>398036.47</v>
      </c>
      <c r="F23" s="90">
        <v>11</v>
      </c>
      <c r="G23" s="69">
        <v>1325685.47</v>
      </c>
      <c r="H23" s="90">
        <v>39</v>
      </c>
    </row>
    <row r="24" spans="1:8" s="65" customFormat="1" ht="11.25" customHeight="1" outlineLevel="2" x14ac:dyDescent="0.2">
      <c r="A24" s="94"/>
      <c r="B24" s="95" t="s">
        <v>2317</v>
      </c>
      <c r="C24" s="69">
        <v>927648</v>
      </c>
      <c r="D24" s="90">
        <v>26</v>
      </c>
      <c r="E24" s="96">
        <v>0</v>
      </c>
      <c r="F24" s="97">
        <v>0</v>
      </c>
      <c r="G24" s="69">
        <v>927648</v>
      </c>
      <c r="H24" s="90">
        <v>26</v>
      </c>
    </row>
    <row r="25" spans="1:8" ht="11.25" customHeight="1" x14ac:dyDescent="0.2">
      <c r="A25" s="61" t="s">
        <v>2353</v>
      </c>
      <c r="B25" s="61" t="s">
        <v>2354</v>
      </c>
      <c r="C25" s="62">
        <v>607163</v>
      </c>
      <c r="D25" s="64">
        <v>20</v>
      </c>
      <c r="E25" s="62">
        <v>-455373</v>
      </c>
      <c r="F25" s="64">
        <v>-15</v>
      </c>
      <c r="G25" s="62">
        <v>151790</v>
      </c>
      <c r="H25" s="64">
        <v>5</v>
      </c>
    </row>
    <row r="26" spans="1:8" s="65" customFormat="1" ht="11.25" customHeight="1" outlineLevel="2" x14ac:dyDescent="0.2">
      <c r="A26" s="94"/>
      <c r="B26" s="95" t="s">
        <v>2314</v>
      </c>
      <c r="C26" s="69">
        <v>151791</v>
      </c>
      <c r="D26" s="90">
        <v>5</v>
      </c>
      <c r="E26" s="69">
        <v>-151791</v>
      </c>
      <c r="F26" s="90">
        <v>-5</v>
      </c>
      <c r="G26" s="69">
        <v>0</v>
      </c>
      <c r="H26" s="90">
        <v>0</v>
      </c>
    </row>
    <row r="27" spans="1:8" s="65" customFormat="1" ht="11.25" customHeight="1" outlineLevel="2" x14ac:dyDescent="0.2">
      <c r="A27" s="94"/>
      <c r="B27" s="95" t="s">
        <v>2315</v>
      </c>
      <c r="C27" s="69">
        <v>151791</v>
      </c>
      <c r="D27" s="90">
        <v>5</v>
      </c>
      <c r="E27" s="69">
        <v>-151791</v>
      </c>
      <c r="F27" s="90">
        <v>-5</v>
      </c>
      <c r="G27" s="69">
        <v>0</v>
      </c>
      <c r="H27" s="90">
        <v>0</v>
      </c>
    </row>
    <row r="28" spans="1:8" s="65" customFormat="1" ht="11.25" customHeight="1" outlineLevel="2" x14ac:dyDescent="0.2">
      <c r="A28" s="94"/>
      <c r="B28" s="95" t="s">
        <v>2316</v>
      </c>
      <c r="C28" s="69">
        <v>151791</v>
      </c>
      <c r="D28" s="90">
        <v>5</v>
      </c>
      <c r="E28" s="69">
        <v>-151791</v>
      </c>
      <c r="F28" s="90">
        <v>-5</v>
      </c>
      <c r="G28" s="69">
        <v>0</v>
      </c>
      <c r="H28" s="90">
        <v>0</v>
      </c>
    </row>
    <row r="29" spans="1:8" s="65" customFormat="1" ht="11.25" customHeight="1" outlineLevel="2" x14ac:dyDescent="0.2">
      <c r="A29" s="94"/>
      <c r="B29" s="95" t="s">
        <v>2317</v>
      </c>
      <c r="C29" s="69">
        <v>151790</v>
      </c>
      <c r="D29" s="90">
        <v>5</v>
      </c>
      <c r="E29" s="69">
        <v>0</v>
      </c>
      <c r="F29" s="90">
        <v>0</v>
      </c>
      <c r="G29" s="69">
        <v>151790</v>
      </c>
      <c r="H29" s="90">
        <v>5</v>
      </c>
    </row>
    <row r="30" spans="1:8" ht="11.25" customHeight="1" x14ac:dyDescent="0.2">
      <c r="A30" s="61" t="s">
        <v>2327</v>
      </c>
      <c r="B30" s="61" t="s">
        <v>2328</v>
      </c>
      <c r="C30" s="62">
        <v>6098725</v>
      </c>
      <c r="D30" s="64">
        <v>533</v>
      </c>
      <c r="E30" s="62">
        <v>-3269635.72</v>
      </c>
      <c r="F30" s="64">
        <v>-312</v>
      </c>
      <c r="G30" s="62">
        <v>2829089.28</v>
      </c>
      <c r="H30" s="64">
        <v>221</v>
      </c>
    </row>
    <row r="31" spans="1:8" s="65" customFormat="1" ht="11.25" customHeight="1" outlineLevel="2" x14ac:dyDescent="0.2">
      <c r="A31" s="94"/>
      <c r="B31" s="95" t="s">
        <v>2314</v>
      </c>
      <c r="C31" s="69">
        <v>1524681</v>
      </c>
      <c r="D31" s="90">
        <v>134</v>
      </c>
      <c r="E31" s="96">
        <v>-1183289.68</v>
      </c>
      <c r="F31" s="98">
        <v>-104</v>
      </c>
      <c r="G31" s="69">
        <v>341391.32</v>
      </c>
      <c r="H31" s="90">
        <v>30</v>
      </c>
    </row>
    <row r="32" spans="1:8" s="65" customFormat="1" ht="11.25" customHeight="1" outlineLevel="2" x14ac:dyDescent="0.2">
      <c r="A32" s="94"/>
      <c r="B32" s="95" t="s">
        <v>2315</v>
      </c>
      <c r="C32" s="69">
        <v>1524681</v>
      </c>
      <c r="D32" s="90">
        <v>134</v>
      </c>
      <c r="E32" s="96">
        <v>-1069060.23</v>
      </c>
      <c r="F32" s="98">
        <v>-96</v>
      </c>
      <c r="G32" s="69">
        <v>455620.77</v>
      </c>
      <c r="H32" s="90">
        <v>38</v>
      </c>
    </row>
    <row r="33" spans="1:8" s="65" customFormat="1" ht="11.25" customHeight="1" outlineLevel="2" x14ac:dyDescent="0.2">
      <c r="A33" s="94"/>
      <c r="B33" s="95" t="s">
        <v>2316</v>
      </c>
      <c r="C33" s="69">
        <v>1524681</v>
      </c>
      <c r="D33" s="90">
        <v>134</v>
      </c>
      <c r="E33" s="69">
        <v>-1017285.81</v>
      </c>
      <c r="F33" s="90">
        <v>-112</v>
      </c>
      <c r="G33" s="69">
        <v>507395.19</v>
      </c>
      <c r="H33" s="90">
        <v>22</v>
      </c>
    </row>
    <row r="34" spans="1:8" s="65" customFormat="1" ht="11.25" customHeight="1" outlineLevel="2" x14ac:dyDescent="0.2">
      <c r="A34" s="94"/>
      <c r="B34" s="95" t="s">
        <v>2317</v>
      </c>
      <c r="C34" s="69">
        <v>1524682</v>
      </c>
      <c r="D34" s="90">
        <v>131</v>
      </c>
      <c r="E34" s="96">
        <v>0</v>
      </c>
      <c r="F34" s="98">
        <v>0</v>
      </c>
      <c r="G34" s="69">
        <v>1524682</v>
      </c>
      <c r="H34" s="90">
        <v>131</v>
      </c>
    </row>
    <row r="35" spans="1:8" ht="11.25" customHeight="1" x14ac:dyDescent="0.2">
      <c r="A35" s="61" t="s">
        <v>40</v>
      </c>
      <c r="B35" s="61" t="s">
        <v>41</v>
      </c>
      <c r="C35" s="62">
        <v>10445150</v>
      </c>
      <c r="D35" s="64">
        <v>900</v>
      </c>
      <c r="E35" s="62">
        <v>-1653798.68</v>
      </c>
      <c r="F35" s="64">
        <v>-141</v>
      </c>
      <c r="G35" s="62">
        <v>8791351.3200000003</v>
      </c>
      <c r="H35" s="64">
        <v>759</v>
      </c>
    </row>
    <row r="36" spans="1:8" s="65" customFormat="1" ht="11.25" customHeight="1" outlineLevel="2" x14ac:dyDescent="0.2">
      <c r="A36" s="94"/>
      <c r="B36" s="95" t="s">
        <v>2314</v>
      </c>
      <c r="C36" s="69">
        <v>2611288</v>
      </c>
      <c r="D36" s="90">
        <v>226</v>
      </c>
      <c r="E36" s="69">
        <v>-7441.21</v>
      </c>
      <c r="F36" s="90">
        <v>-16</v>
      </c>
      <c r="G36" s="69">
        <v>2603846.79</v>
      </c>
      <c r="H36" s="90">
        <v>210</v>
      </c>
    </row>
    <row r="37" spans="1:8" s="65" customFormat="1" ht="11.25" customHeight="1" outlineLevel="2" x14ac:dyDescent="0.2">
      <c r="A37" s="94"/>
      <c r="B37" s="95" t="s">
        <v>2315</v>
      </c>
      <c r="C37" s="69">
        <v>2611288</v>
      </c>
      <c r="D37" s="90">
        <v>226</v>
      </c>
      <c r="E37" s="69">
        <v>-570750.67000000004</v>
      </c>
      <c r="F37" s="90">
        <v>-62</v>
      </c>
      <c r="G37" s="69">
        <v>2040537.33</v>
      </c>
      <c r="H37" s="90">
        <v>164</v>
      </c>
    </row>
    <row r="38" spans="1:8" s="65" customFormat="1" ht="11.25" customHeight="1" outlineLevel="2" x14ac:dyDescent="0.2">
      <c r="A38" s="94"/>
      <c r="B38" s="95" t="s">
        <v>2316</v>
      </c>
      <c r="C38" s="69">
        <v>2611288</v>
      </c>
      <c r="D38" s="90">
        <v>226</v>
      </c>
      <c r="E38" s="69">
        <v>-1075606.8</v>
      </c>
      <c r="F38" s="90">
        <v>-63</v>
      </c>
      <c r="G38" s="69">
        <v>1535681.2</v>
      </c>
      <c r="H38" s="90">
        <v>163</v>
      </c>
    </row>
    <row r="39" spans="1:8" s="65" customFormat="1" ht="11.25" customHeight="1" outlineLevel="2" x14ac:dyDescent="0.2">
      <c r="A39" s="94"/>
      <c r="B39" s="95" t="s">
        <v>2317</v>
      </c>
      <c r="C39" s="69">
        <v>2611286</v>
      </c>
      <c r="D39" s="90">
        <v>222</v>
      </c>
      <c r="E39" s="69">
        <v>0</v>
      </c>
      <c r="F39" s="90">
        <v>0</v>
      </c>
      <c r="G39" s="69">
        <v>2611286</v>
      </c>
      <c r="H39" s="90">
        <v>222</v>
      </c>
    </row>
    <row r="40" spans="1:8" ht="11.25" customHeight="1" x14ac:dyDescent="0.2">
      <c r="A40" s="61" t="s">
        <v>48</v>
      </c>
      <c r="B40" s="61" t="s">
        <v>49</v>
      </c>
      <c r="C40" s="62">
        <v>57339582</v>
      </c>
      <c r="D40" s="64">
        <v>5154</v>
      </c>
      <c r="E40" s="62">
        <v>-595826.21</v>
      </c>
      <c r="F40" s="64">
        <v>-458</v>
      </c>
      <c r="G40" s="62">
        <v>56743755.789999999</v>
      </c>
      <c r="H40" s="64">
        <v>4696</v>
      </c>
    </row>
    <row r="41" spans="1:8" s="65" customFormat="1" ht="11.25" customHeight="1" outlineLevel="2" x14ac:dyDescent="0.2">
      <c r="A41" s="94"/>
      <c r="B41" s="95" t="s">
        <v>2315</v>
      </c>
      <c r="C41" s="69">
        <v>14752367</v>
      </c>
      <c r="D41" s="90">
        <v>1316</v>
      </c>
      <c r="E41" s="69">
        <v>-5102.41</v>
      </c>
      <c r="F41" s="90">
        <v>-145</v>
      </c>
      <c r="G41" s="69">
        <v>14747264.59</v>
      </c>
      <c r="H41" s="90">
        <v>1171</v>
      </c>
    </row>
    <row r="42" spans="1:8" s="65" customFormat="1" ht="11.25" customHeight="1" outlineLevel="2" x14ac:dyDescent="0.2">
      <c r="A42" s="94"/>
      <c r="B42" s="95" t="s">
        <v>2316</v>
      </c>
      <c r="C42" s="69">
        <v>21293607</v>
      </c>
      <c r="D42" s="90">
        <v>1919</v>
      </c>
      <c r="E42" s="69">
        <v>-590723.80000000005</v>
      </c>
      <c r="F42" s="90">
        <v>-313</v>
      </c>
      <c r="G42" s="69">
        <v>20702883.199999999</v>
      </c>
      <c r="H42" s="90">
        <v>1606</v>
      </c>
    </row>
    <row r="43" spans="1:8" s="65" customFormat="1" ht="11.25" customHeight="1" outlineLevel="2" x14ac:dyDescent="0.2">
      <c r="A43" s="94"/>
      <c r="B43" s="95" t="s">
        <v>2317</v>
      </c>
      <c r="C43" s="69">
        <v>21293608</v>
      </c>
      <c r="D43" s="90">
        <v>1919</v>
      </c>
      <c r="E43" s="69">
        <v>0</v>
      </c>
      <c r="F43" s="90">
        <v>0</v>
      </c>
      <c r="G43" s="69">
        <v>21293608</v>
      </c>
      <c r="H43" s="90">
        <v>1919</v>
      </c>
    </row>
    <row r="44" spans="1:8" ht="11.25" customHeight="1" x14ac:dyDescent="0.2">
      <c r="A44" s="61" t="s">
        <v>2333</v>
      </c>
      <c r="B44" s="61" t="s">
        <v>2334</v>
      </c>
      <c r="C44" s="62">
        <v>11000000</v>
      </c>
      <c r="D44" s="64">
        <v>620</v>
      </c>
      <c r="E44" s="62">
        <v>-539313.59</v>
      </c>
      <c r="F44" s="64">
        <v>-30</v>
      </c>
      <c r="G44" s="62">
        <v>10460686.41</v>
      </c>
      <c r="H44" s="64">
        <v>590</v>
      </c>
    </row>
    <row r="45" spans="1:8" s="65" customFormat="1" ht="11.25" customHeight="1" outlineLevel="2" x14ac:dyDescent="0.2">
      <c r="A45" s="94"/>
      <c r="B45" s="95" t="s">
        <v>2314</v>
      </c>
      <c r="C45" s="69">
        <v>2683964.29</v>
      </c>
      <c r="D45" s="90">
        <v>165</v>
      </c>
      <c r="E45" s="69">
        <v>-200059.6</v>
      </c>
      <c r="F45" s="90">
        <v>-11</v>
      </c>
      <c r="G45" s="69">
        <v>2483904.69</v>
      </c>
      <c r="H45" s="90">
        <v>154</v>
      </c>
    </row>
    <row r="46" spans="1:8" s="65" customFormat="1" ht="11.25" customHeight="1" outlineLevel="2" x14ac:dyDescent="0.2">
      <c r="A46" s="94"/>
      <c r="B46" s="95" t="s">
        <v>2315</v>
      </c>
      <c r="C46" s="69">
        <v>2426526.5</v>
      </c>
      <c r="D46" s="90">
        <v>139</v>
      </c>
      <c r="E46" s="69">
        <v>0</v>
      </c>
      <c r="F46" s="90">
        <v>0</v>
      </c>
      <c r="G46" s="69">
        <v>2426526.5</v>
      </c>
      <c r="H46" s="90">
        <v>139</v>
      </c>
    </row>
    <row r="47" spans="1:8" s="65" customFormat="1" ht="11.25" customHeight="1" outlineLevel="2" x14ac:dyDescent="0.2">
      <c r="A47" s="94"/>
      <c r="B47" s="95" t="s">
        <v>2316</v>
      </c>
      <c r="C47" s="69">
        <v>2944756.21</v>
      </c>
      <c r="D47" s="90">
        <v>159</v>
      </c>
      <c r="E47" s="69">
        <v>-339253.99</v>
      </c>
      <c r="F47" s="90">
        <v>-19</v>
      </c>
      <c r="G47" s="69">
        <v>2605502.2200000002</v>
      </c>
      <c r="H47" s="90">
        <v>140</v>
      </c>
    </row>
    <row r="48" spans="1:8" s="65" customFormat="1" ht="11.25" customHeight="1" outlineLevel="2" x14ac:dyDescent="0.2">
      <c r="A48" s="94"/>
      <c r="B48" s="95" t="s">
        <v>2317</v>
      </c>
      <c r="C48" s="69">
        <v>2944753</v>
      </c>
      <c r="D48" s="90">
        <v>157</v>
      </c>
      <c r="E48" s="69">
        <v>0</v>
      </c>
      <c r="F48" s="90">
        <v>0</v>
      </c>
      <c r="G48" s="69">
        <v>2944753</v>
      </c>
      <c r="H48" s="90">
        <v>157</v>
      </c>
    </row>
    <row r="49" spans="1:8" ht="11.25" customHeight="1" x14ac:dyDescent="0.2">
      <c r="A49" s="61" t="s">
        <v>61</v>
      </c>
      <c r="B49" s="61" t="s">
        <v>62</v>
      </c>
      <c r="C49" s="62">
        <v>51098786.759999998</v>
      </c>
      <c r="D49" s="64">
        <v>4230</v>
      </c>
      <c r="E49" s="62">
        <v>-5120091.17</v>
      </c>
      <c r="F49" s="64">
        <v>-818</v>
      </c>
      <c r="G49" s="62">
        <v>45978695.590000004</v>
      </c>
      <c r="H49" s="64">
        <v>3412</v>
      </c>
    </row>
    <row r="50" spans="1:8" s="65" customFormat="1" ht="11.25" customHeight="1" outlineLevel="2" x14ac:dyDescent="0.2">
      <c r="A50" s="94"/>
      <c r="B50" s="95" t="s">
        <v>2315</v>
      </c>
      <c r="C50" s="69">
        <v>11743557</v>
      </c>
      <c r="D50" s="90">
        <v>841</v>
      </c>
      <c r="E50" s="69">
        <v>0</v>
      </c>
      <c r="F50" s="90">
        <v>0</v>
      </c>
      <c r="G50" s="69">
        <v>11743557</v>
      </c>
      <c r="H50" s="90">
        <v>841</v>
      </c>
    </row>
    <row r="51" spans="1:8" s="65" customFormat="1" ht="11.25" customHeight="1" outlineLevel="2" x14ac:dyDescent="0.2">
      <c r="A51" s="94"/>
      <c r="B51" s="95" t="s">
        <v>2316</v>
      </c>
      <c r="C51" s="69">
        <v>19677614.879999999</v>
      </c>
      <c r="D51" s="90">
        <v>1694</v>
      </c>
      <c r="E51" s="69">
        <v>-5120091.17</v>
      </c>
      <c r="F51" s="90">
        <v>-818</v>
      </c>
      <c r="G51" s="69">
        <v>14557523.710000001</v>
      </c>
      <c r="H51" s="90">
        <v>876</v>
      </c>
    </row>
    <row r="52" spans="1:8" s="65" customFormat="1" ht="11.25" customHeight="1" outlineLevel="2" x14ac:dyDescent="0.2">
      <c r="A52" s="94"/>
      <c r="B52" s="95" t="s">
        <v>2317</v>
      </c>
      <c r="C52" s="69">
        <v>19677614.879999999</v>
      </c>
      <c r="D52" s="90">
        <v>1695</v>
      </c>
      <c r="E52" s="69">
        <v>0</v>
      </c>
      <c r="F52" s="90">
        <v>0</v>
      </c>
      <c r="G52" s="69">
        <v>19677614.879999999</v>
      </c>
      <c r="H52" s="90">
        <v>1695</v>
      </c>
    </row>
    <row r="53" spans="1:8" ht="11.25" customHeight="1" x14ac:dyDescent="0.2">
      <c r="A53" s="61" t="s">
        <v>2337</v>
      </c>
      <c r="B53" s="61" t="s">
        <v>2338</v>
      </c>
      <c r="C53" s="62">
        <v>45555552</v>
      </c>
      <c r="D53" s="64">
        <v>4345</v>
      </c>
      <c r="E53" s="62">
        <v>-2486177.9500000002</v>
      </c>
      <c r="F53" s="64">
        <v>-324</v>
      </c>
      <c r="G53" s="62">
        <v>43069374.049999997</v>
      </c>
      <c r="H53" s="64">
        <v>4021</v>
      </c>
    </row>
    <row r="54" spans="1:8" s="65" customFormat="1" ht="11.25" customHeight="1" outlineLevel="2" x14ac:dyDescent="0.2">
      <c r="A54" s="94"/>
      <c r="B54" s="95" t="s">
        <v>2315</v>
      </c>
      <c r="C54" s="69">
        <v>11581095</v>
      </c>
      <c r="D54" s="90">
        <v>1100</v>
      </c>
      <c r="E54" s="69">
        <v>-2486177.9500000002</v>
      </c>
      <c r="F54" s="90">
        <v>-324</v>
      </c>
      <c r="G54" s="69">
        <v>9094917.0500000007</v>
      </c>
      <c r="H54" s="90">
        <v>776</v>
      </c>
    </row>
    <row r="55" spans="1:8" s="65" customFormat="1" ht="11.25" customHeight="1" outlineLevel="2" x14ac:dyDescent="0.2">
      <c r="A55" s="94"/>
      <c r="B55" s="95" t="s">
        <v>2316</v>
      </c>
      <c r="C55" s="69">
        <v>16987229</v>
      </c>
      <c r="D55" s="90">
        <v>1623</v>
      </c>
      <c r="E55" s="69">
        <v>0</v>
      </c>
      <c r="F55" s="90">
        <v>0</v>
      </c>
      <c r="G55" s="69">
        <v>16987229</v>
      </c>
      <c r="H55" s="90">
        <v>1623</v>
      </c>
    </row>
    <row r="56" spans="1:8" s="65" customFormat="1" ht="11.25" customHeight="1" outlineLevel="2" x14ac:dyDescent="0.2">
      <c r="A56" s="94"/>
      <c r="B56" s="95" t="s">
        <v>2317</v>
      </c>
      <c r="C56" s="69">
        <v>16987228</v>
      </c>
      <c r="D56" s="90">
        <v>1622</v>
      </c>
      <c r="E56" s="69">
        <v>0</v>
      </c>
      <c r="F56" s="90">
        <v>0</v>
      </c>
      <c r="G56" s="69">
        <v>16987228</v>
      </c>
      <c r="H56" s="90">
        <v>1622</v>
      </c>
    </row>
    <row r="57" spans="1:8" ht="11.25" customHeight="1" x14ac:dyDescent="0.2">
      <c r="A57" s="61" t="s">
        <v>76</v>
      </c>
      <c r="B57" s="61" t="s">
        <v>77</v>
      </c>
      <c r="C57" s="62">
        <v>22766131</v>
      </c>
      <c r="D57" s="64">
        <v>1945</v>
      </c>
      <c r="E57" s="62">
        <v>-355864.27</v>
      </c>
      <c r="F57" s="64">
        <v>-31</v>
      </c>
      <c r="G57" s="62">
        <v>22410266.73</v>
      </c>
      <c r="H57" s="64">
        <v>1914</v>
      </c>
    </row>
    <row r="58" spans="1:8" s="65" customFormat="1" ht="11.25" customHeight="1" outlineLevel="2" x14ac:dyDescent="0.2">
      <c r="A58" s="94"/>
      <c r="B58" s="95" t="s">
        <v>2314</v>
      </c>
      <c r="C58" s="69">
        <v>8093773</v>
      </c>
      <c r="D58" s="90">
        <v>690</v>
      </c>
      <c r="E58" s="69">
        <v>-0.4</v>
      </c>
      <c r="F58" s="90">
        <v>0</v>
      </c>
      <c r="G58" s="69">
        <v>8093772.5999999996</v>
      </c>
      <c r="H58" s="90">
        <v>690</v>
      </c>
    </row>
    <row r="59" spans="1:8" s="65" customFormat="1" ht="11.25" customHeight="1" outlineLevel="2" x14ac:dyDescent="0.2">
      <c r="A59" s="94"/>
      <c r="B59" s="95" t="s">
        <v>2315</v>
      </c>
      <c r="C59" s="69">
        <v>4890788</v>
      </c>
      <c r="D59" s="90">
        <v>418</v>
      </c>
      <c r="E59" s="69">
        <v>-1578.57</v>
      </c>
      <c r="F59" s="90">
        <v>0</v>
      </c>
      <c r="G59" s="69">
        <v>4889209.43</v>
      </c>
      <c r="H59" s="90">
        <v>418</v>
      </c>
    </row>
    <row r="60" spans="1:8" s="65" customFormat="1" ht="11.25" customHeight="1" outlineLevel="2" x14ac:dyDescent="0.2">
      <c r="A60" s="94"/>
      <c r="B60" s="95" t="s">
        <v>2316</v>
      </c>
      <c r="C60" s="69">
        <v>4890788</v>
      </c>
      <c r="D60" s="90">
        <v>418</v>
      </c>
      <c r="E60" s="69">
        <v>-354285.3</v>
      </c>
      <c r="F60" s="90">
        <v>-31</v>
      </c>
      <c r="G60" s="69">
        <v>4536502.7</v>
      </c>
      <c r="H60" s="90">
        <v>387</v>
      </c>
    </row>
    <row r="61" spans="1:8" s="65" customFormat="1" ht="11.25" customHeight="1" outlineLevel="2" x14ac:dyDescent="0.2">
      <c r="A61" s="94"/>
      <c r="B61" s="95" t="s">
        <v>2317</v>
      </c>
      <c r="C61" s="69">
        <v>4890782</v>
      </c>
      <c r="D61" s="90">
        <v>419</v>
      </c>
      <c r="E61" s="69">
        <v>0</v>
      </c>
      <c r="F61" s="90">
        <v>0</v>
      </c>
      <c r="G61" s="69">
        <v>4890782</v>
      </c>
      <c r="H61" s="90">
        <v>419</v>
      </c>
    </row>
    <row r="62" spans="1:8" ht="11.25" customHeight="1" x14ac:dyDescent="0.2">
      <c r="A62" s="61" t="s">
        <v>2357</v>
      </c>
      <c r="B62" s="61" t="s">
        <v>2358</v>
      </c>
      <c r="C62" s="62">
        <v>21628663</v>
      </c>
      <c r="D62" s="64">
        <v>2061</v>
      </c>
      <c r="E62" s="62">
        <v>-3351174.45</v>
      </c>
      <c r="F62" s="64">
        <v>-251</v>
      </c>
      <c r="G62" s="62">
        <v>18277488.550000001</v>
      </c>
      <c r="H62" s="64">
        <v>1810</v>
      </c>
    </row>
    <row r="63" spans="1:8" s="65" customFormat="1" ht="11.25" customHeight="1" outlineLevel="2" x14ac:dyDescent="0.2">
      <c r="A63" s="94"/>
      <c r="B63" s="95" t="s">
        <v>2314</v>
      </c>
      <c r="C63" s="69">
        <v>5173313</v>
      </c>
      <c r="D63" s="90">
        <v>497</v>
      </c>
      <c r="E63" s="69">
        <v>-452541.86</v>
      </c>
      <c r="F63" s="90">
        <v>-67</v>
      </c>
      <c r="G63" s="69">
        <v>4720771.1399999997</v>
      </c>
      <c r="H63" s="90">
        <v>430</v>
      </c>
    </row>
    <row r="64" spans="1:8" s="65" customFormat="1" ht="11.25" customHeight="1" outlineLevel="2" x14ac:dyDescent="0.2">
      <c r="A64" s="94"/>
      <c r="B64" s="95" t="s">
        <v>2315</v>
      </c>
      <c r="C64" s="69">
        <v>5485117</v>
      </c>
      <c r="D64" s="90">
        <v>521</v>
      </c>
      <c r="E64" s="69">
        <v>-1452189.82</v>
      </c>
      <c r="F64" s="90">
        <v>-91</v>
      </c>
      <c r="G64" s="69">
        <v>4032927.18</v>
      </c>
      <c r="H64" s="90">
        <v>430</v>
      </c>
    </row>
    <row r="65" spans="1:8" s="65" customFormat="1" ht="11.25" customHeight="1" outlineLevel="2" x14ac:dyDescent="0.2">
      <c r="A65" s="94"/>
      <c r="B65" s="95" t="s">
        <v>2316</v>
      </c>
      <c r="C65" s="69">
        <v>5485117</v>
      </c>
      <c r="D65" s="90">
        <v>521</v>
      </c>
      <c r="E65" s="69">
        <v>-1446442.77</v>
      </c>
      <c r="F65" s="90">
        <v>-93</v>
      </c>
      <c r="G65" s="69">
        <v>4038674.23</v>
      </c>
      <c r="H65" s="90">
        <v>428</v>
      </c>
    </row>
    <row r="66" spans="1:8" s="65" customFormat="1" ht="11.25" customHeight="1" outlineLevel="2" x14ac:dyDescent="0.2">
      <c r="A66" s="94"/>
      <c r="B66" s="95" t="s">
        <v>2317</v>
      </c>
      <c r="C66" s="69">
        <v>5485116</v>
      </c>
      <c r="D66" s="90">
        <v>522</v>
      </c>
      <c r="E66" s="69">
        <v>0</v>
      </c>
      <c r="F66" s="90">
        <v>0</v>
      </c>
      <c r="G66" s="69">
        <v>5485116</v>
      </c>
      <c r="H66" s="90">
        <v>522</v>
      </c>
    </row>
    <row r="67" spans="1:8" ht="11.25" customHeight="1" x14ac:dyDescent="0.2">
      <c r="A67" s="61" t="s">
        <v>90</v>
      </c>
      <c r="B67" s="61" t="s">
        <v>91</v>
      </c>
      <c r="C67" s="62">
        <v>25408959</v>
      </c>
      <c r="D67" s="64">
        <v>2372</v>
      </c>
      <c r="E67" s="62">
        <v>-4785680.54</v>
      </c>
      <c r="F67" s="64">
        <v>-533</v>
      </c>
      <c r="G67" s="62">
        <v>20623278.460000001</v>
      </c>
      <c r="H67" s="64">
        <v>1839</v>
      </c>
    </row>
    <row r="68" spans="1:8" s="65" customFormat="1" ht="11.25" customHeight="1" outlineLevel="2" x14ac:dyDescent="0.2">
      <c r="A68" s="94"/>
      <c r="B68" s="95" t="s">
        <v>2314</v>
      </c>
      <c r="C68" s="69">
        <v>5048777</v>
      </c>
      <c r="D68" s="90">
        <v>464</v>
      </c>
      <c r="E68" s="69">
        <v>-0.24</v>
      </c>
      <c r="F68" s="90">
        <v>0</v>
      </c>
      <c r="G68" s="69">
        <v>5048776.76</v>
      </c>
      <c r="H68" s="90">
        <v>464</v>
      </c>
    </row>
    <row r="69" spans="1:8" s="65" customFormat="1" ht="11.25" customHeight="1" outlineLevel="2" x14ac:dyDescent="0.2">
      <c r="A69" s="94"/>
      <c r="B69" s="95" t="s">
        <v>2315</v>
      </c>
      <c r="C69" s="69">
        <v>6786728</v>
      </c>
      <c r="D69" s="90">
        <v>636</v>
      </c>
      <c r="E69" s="69">
        <v>-1177451.33</v>
      </c>
      <c r="F69" s="90">
        <v>-164</v>
      </c>
      <c r="G69" s="69">
        <v>5609276.6699999999</v>
      </c>
      <c r="H69" s="90">
        <v>472</v>
      </c>
    </row>
    <row r="70" spans="1:8" s="65" customFormat="1" ht="11.25" customHeight="1" outlineLevel="2" x14ac:dyDescent="0.2">
      <c r="A70" s="94"/>
      <c r="B70" s="95" t="s">
        <v>2316</v>
      </c>
      <c r="C70" s="69">
        <v>6786728</v>
      </c>
      <c r="D70" s="90">
        <v>636</v>
      </c>
      <c r="E70" s="69">
        <v>-3608228.97</v>
      </c>
      <c r="F70" s="90">
        <v>-369</v>
      </c>
      <c r="G70" s="69">
        <v>3178499.03</v>
      </c>
      <c r="H70" s="90">
        <v>267</v>
      </c>
    </row>
    <row r="71" spans="1:8" s="65" customFormat="1" ht="11.25" customHeight="1" outlineLevel="2" x14ac:dyDescent="0.2">
      <c r="A71" s="94"/>
      <c r="B71" s="95" t="s">
        <v>2317</v>
      </c>
      <c r="C71" s="69">
        <v>6786726</v>
      </c>
      <c r="D71" s="90">
        <v>636</v>
      </c>
      <c r="E71" s="69">
        <v>0</v>
      </c>
      <c r="F71" s="90">
        <v>0</v>
      </c>
      <c r="G71" s="69">
        <v>6786726</v>
      </c>
      <c r="H71" s="90">
        <v>636</v>
      </c>
    </row>
    <row r="72" spans="1:8" ht="11.25" customHeight="1" x14ac:dyDescent="0.2">
      <c r="A72" s="61" t="s">
        <v>104</v>
      </c>
      <c r="B72" s="61" t="s">
        <v>105</v>
      </c>
      <c r="C72" s="62">
        <v>34541135.240000002</v>
      </c>
      <c r="D72" s="64">
        <v>3399</v>
      </c>
      <c r="E72" s="62">
        <v>-7496802.7199999997</v>
      </c>
      <c r="F72" s="64">
        <v>-894</v>
      </c>
      <c r="G72" s="62">
        <v>27044332.52</v>
      </c>
      <c r="H72" s="64">
        <v>2505</v>
      </c>
    </row>
    <row r="73" spans="1:8" s="65" customFormat="1" ht="11.25" customHeight="1" outlineLevel="2" x14ac:dyDescent="0.2">
      <c r="A73" s="94"/>
      <c r="B73" s="95" t="s">
        <v>2314</v>
      </c>
      <c r="C73" s="69">
        <v>7263051.2400000002</v>
      </c>
      <c r="D73" s="90">
        <v>829</v>
      </c>
      <c r="E73" s="69">
        <v>-3756558.07</v>
      </c>
      <c r="F73" s="90">
        <v>-495</v>
      </c>
      <c r="G73" s="69">
        <v>3506493.17</v>
      </c>
      <c r="H73" s="90">
        <v>334</v>
      </c>
    </row>
    <row r="74" spans="1:8" s="65" customFormat="1" ht="11.25" customHeight="1" outlineLevel="2" x14ac:dyDescent="0.2">
      <c r="A74" s="94"/>
      <c r="B74" s="95" t="s">
        <v>2315</v>
      </c>
      <c r="C74" s="69">
        <v>9092695</v>
      </c>
      <c r="D74" s="90">
        <v>857</v>
      </c>
      <c r="E74" s="69">
        <v>-1494591.94</v>
      </c>
      <c r="F74" s="90">
        <v>-162</v>
      </c>
      <c r="G74" s="69">
        <v>7598103.0599999996</v>
      </c>
      <c r="H74" s="90">
        <v>695</v>
      </c>
    </row>
    <row r="75" spans="1:8" s="65" customFormat="1" ht="11.25" customHeight="1" outlineLevel="2" x14ac:dyDescent="0.2">
      <c r="A75" s="94"/>
      <c r="B75" s="95" t="s">
        <v>2316</v>
      </c>
      <c r="C75" s="69">
        <v>9092695</v>
      </c>
      <c r="D75" s="90">
        <v>857</v>
      </c>
      <c r="E75" s="69">
        <v>-2245652.71</v>
      </c>
      <c r="F75" s="90">
        <v>-237</v>
      </c>
      <c r="G75" s="69">
        <v>6847042.29</v>
      </c>
      <c r="H75" s="90">
        <v>620</v>
      </c>
    </row>
    <row r="76" spans="1:8" s="65" customFormat="1" ht="11.25" customHeight="1" outlineLevel="2" x14ac:dyDescent="0.2">
      <c r="A76" s="94"/>
      <c r="B76" s="95" t="s">
        <v>2317</v>
      </c>
      <c r="C76" s="69">
        <v>9092694</v>
      </c>
      <c r="D76" s="90">
        <v>856</v>
      </c>
      <c r="E76" s="69">
        <v>0</v>
      </c>
      <c r="F76" s="90">
        <v>0</v>
      </c>
      <c r="G76" s="69">
        <v>9092694</v>
      </c>
      <c r="H76" s="90">
        <v>856</v>
      </c>
    </row>
    <row r="77" spans="1:8" ht="11.25" customHeight="1" x14ac:dyDescent="0.2">
      <c r="A77" s="61" t="s">
        <v>131</v>
      </c>
      <c r="B77" s="61" t="s">
        <v>132</v>
      </c>
      <c r="C77" s="62">
        <v>64293755</v>
      </c>
      <c r="D77" s="64">
        <v>5467</v>
      </c>
      <c r="E77" s="62">
        <v>-8474396.3900000006</v>
      </c>
      <c r="F77" s="64">
        <v>-720</v>
      </c>
      <c r="G77" s="62">
        <v>55819358.609999999</v>
      </c>
      <c r="H77" s="64">
        <v>4747</v>
      </c>
    </row>
    <row r="78" spans="1:8" s="65" customFormat="1" ht="11.25" customHeight="1" outlineLevel="2" x14ac:dyDescent="0.2">
      <c r="A78" s="94"/>
      <c r="B78" s="95" t="s">
        <v>2314</v>
      </c>
      <c r="C78" s="69">
        <v>15323440</v>
      </c>
      <c r="D78" s="90">
        <v>1356</v>
      </c>
      <c r="E78" s="69">
        <v>-4283200.87</v>
      </c>
      <c r="F78" s="90">
        <v>-365</v>
      </c>
      <c r="G78" s="69">
        <v>11040239.130000001</v>
      </c>
      <c r="H78" s="90">
        <v>991</v>
      </c>
    </row>
    <row r="79" spans="1:8" s="65" customFormat="1" ht="11.25" customHeight="1" outlineLevel="2" x14ac:dyDescent="0.2">
      <c r="A79" s="94"/>
      <c r="B79" s="95" t="s">
        <v>2315</v>
      </c>
      <c r="C79" s="69">
        <v>16323440</v>
      </c>
      <c r="D79" s="90">
        <v>1371</v>
      </c>
      <c r="E79" s="69">
        <v>-475940.12</v>
      </c>
      <c r="F79" s="90">
        <v>-40</v>
      </c>
      <c r="G79" s="69">
        <v>15847499.880000001</v>
      </c>
      <c r="H79" s="90">
        <v>1331</v>
      </c>
    </row>
    <row r="80" spans="1:8" s="65" customFormat="1" ht="11.25" customHeight="1" outlineLevel="2" x14ac:dyDescent="0.2">
      <c r="A80" s="94"/>
      <c r="B80" s="95" t="s">
        <v>2316</v>
      </c>
      <c r="C80" s="69">
        <v>16323440</v>
      </c>
      <c r="D80" s="90">
        <v>1371</v>
      </c>
      <c r="E80" s="69">
        <v>-3715255.4</v>
      </c>
      <c r="F80" s="90">
        <v>-315</v>
      </c>
      <c r="G80" s="69">
        <v>12608184.6</v>
      </c>
      <c r="H80" s="90">
        <v>1056</v>
      </c>
    </row>
    <row r="81" spans="1:8" s="65" customFormat="1" ht="11.25" customHeight="1" outlineLevel="2" x14ac:dyDescent="0.2">
      <c r="A81" s="94"/>
      <c r="B81" s="95" t="s">
        <v>2317</v>
      </c>
      <c r="C81" s="69">
        <v>16323435</v>
      </c>
      <c r="D81" s="90">
        <v>1369</v>
      </c>
      <c r="E81" s="69">
        <v>0</v>
      </c>
      <c r="F81" s="90">
        <v>0</v>
      </c>
      <c r="G81" s="69">
        <v>16323435</v>
      </c>
      <c r="H81" s="90">
        <v>1369</v>
      </c>
    </row>
    <row r="82" spans="1:8" ht="11.25" customHeight="1" x14ac:dyDescent="0.2">
      <c r="A82" s="61" t="s">
        <v>144</v>
      </c>
      <c r="B82" s="61" t="s">
        <v>145</v>
      </c>
      <c r="C82" s="62">
        <v>18824808.550000001</v>
      </c>
      <c r="D82" s="64">
        <v>1622</v>
      </c>
      <c r="E82" s="62">
        <v>-2380998.0499999998</v>
      </c>
      <c r="F82" s="64">
        <v>-198</v>
      </c>
      <c r="G82" s="62">
        <v>16443810.5</v>
      </c>
      <c r="H82" s="64">
        <v>1424</v>
      </c>
    </row>
    <row r="83" spans="1:8" s="65" customFormat="1" ht="11.25" customHeight="1" outlineLevel="2" x14ac:dyDescent="0.2">
      <c r="A83" s="94"/>
      <c r="B83" s="95" t="s">
        <v>2316</v>
      </c>
      <c r="C83" s="69">
        <v>9412403.7799999993</v>
      </c>
      <c r="D83" s="90">
        <v>812</v>
      </c>
      <c r="E83" s="69">
        <v>-2380998.0499999998</v>
      </c>
      <c r="F83" s="90">
        <v>-198</v>
      </c>
      <c r="G83" s="69">
        <v>7031405.7300000004</v>
      </c>
      <c r="H83" s="90">
        <v>614</v>
      </c>
    </row>
    <row r="84" spans="1:8" s="65" customFormat="1" ht="11.25" customHeight="1" outlineLevel="2" x14ac:dyDescent="0.2">
      <c r="A84" s="94"/>
      <c r="B84" s="95" t="s">
        <v>2317</v>
      </c>
      <c r="C84" s="69">
        <v>9412404.7699999996</v>
      </c>
      <c r="D84" s="90">
        <v>810</v>
      </c>
      <c r="E84" s="69">
        <v>0</v>
      </c>
      <c r="F84" s="90">
        <v>0</v>
      </c>
      <c r="G84" s="69">
        <v>9412404.7699999996</v>
      </c>
      <c r="H84" s="90">
        <v>810</v>
      </c>
    </row>
    <row r="85" spans="1:8" ht="11.25" customHeight="1" x14ac:dyDescent="0.2">
      <c r="A85" s="61" t="s">
        <v>170</v>
      </c>
      <c r="B85" s="61" t="s">
        <v>171</v>
      </c>
      <c r="C85" s="62">
        <v>8848912</v>
      </c>
      <c r="D85" s="64">
        <v>793</v>
      </c>
      <c r="E85" s="62">
        <v>-776014.45</v>
      </c>
      <c r="F85" s="64">
        <v>-127</v>
      </c>
      <c r="G85" s="62">
        <v>8072897.5499999998</v>
      </c>
      <c r="H85" s="64">
        <v>666</v>
      </c>
    </row>
    <row r="86" spans="1:8" s="65" customFormat="1" ht="11.25" customHeight="1" outlineLevel="2" x14ac:dyDescent="0.2">
      <c r="A86" s="94"/>
      <c r="B86" s="95" t="s">
        <v>2314</v>
      </c>
      <c r="C86" s="69">
        <v>2212229</v>
      </c>
      <c r="D86" s="90">
        <v>198</v>
      </c>
      <c r="E86" s="69">
        <v>-208869.48</v>
      </c>
      <c r="F86" s="90">
        <v>-55</v>
      </c>
      <c r="G86" s="69">
        <v>2003359.52</v>
      </c>
      <c r="H86" s="90">
        <v>143</v>
      </c>
    </row>
    <row r="87" spans="1:8" s="65" customFormat="1" ht="11.25" customHeight="1" outlineLevel="2" x14ac:dyDescent="0.2">
      <c r="A87" s="94"/>
      <c r="B87" s="95" t="s">
        <v>2315</v>
      </c>
      <c r="C87" s="69">
        <v>2212229</v>
      </c>
      <c r="D87" s="90">
        <v>198</v>
      </c>
      <c r="E87" s="69">
        <v>41996.29</v>
      </c>
      <c r="F87" s="90">
        <v>-12</v>
      </c>
      <c r="G87" s="69">
        <v>2254225.29</v>
      </c>
      <c r="H87" s="90">
        <v>186</v>
      </c>
    </row>
    <row r="88" spans="1:8" s="65" customFormat="1" ht="11.25" customHeight="1" outlineLevel="2" x14ac:dyDescent="0.2">
      <c r="A88" s="94"/>
      <c r="B88" s="95" t="s">
        <v>2316</v>
      </c>
      <c r="C88" s="69">
        <v>2220995</v>
      </c>
      <c r="D88" s="90">
        <v>198</v>
      </c>
      <c r="E88" s="69">
        <v>-609141.26</v>
      </c>
      <c r="F88" s="90">
        <v>-60</v>
      </c>
      <c r="G88" s="69">
        <v>1611853.74</v>
      </c>
      <c r="H88" s="90">
        <v>138</v>
      </c>
    </row>
    <row r="89" spans="1:8" s="65" customFormat="1" ht="11.25" customHeight="1" outlineLevel="2" x14ac:dyDescent="0.2">
      <c r="A89" s="94"/>
      <c r="B89" s="95" t="s">
        <v>2317</v>
      </c>
      <c r="C89" s="69">
        <v>2203459</v>
      </c>
      <c r="D89" s="90">
        <v>199</v>
      </c>
      <c r="E89" s="69">
        <v>0</v>
      </c>
      <c r="F89" s="90">
        <v>0</v>
      </c>
      <c r="G89" s="69">
        <v>2203459</v>
      </c>
      <c r="H89" s="90">
        <v>199</v>
      </c>
    </row>
    <row r="90" spans="1:8" ht="22.5" x14ac:dyDescent="0.2">
      <c r="A90" s="61" t="s">
        <v>183</v>
      </c>
      <c r="B90" s="61" t="s">
        <v>184</v>
      </c>
      <c r="C90" s="62">
        <v>6172959</v>
      </c>
      <c r="D90" s="64">
        <v>553</v>
      </c>
      <c r="E90" s="62">
        <v>-166092.59</v>
      </c>
      <c r="F90" s="64">
        <v>-29</v>
      </c>
      <c r="G90" s="62">
        <v>6006866.4100000001</v>
      </c>
      <c r="H90" s="64">
        <v>524</v>
      </c>
    </row>
    <row r="91" spans="1:8" s="65" customFormat="1" ht="11.25" customHeight="1" outlineLevel="2" x14ac:dyDescent="0.2">
      <c r="A91" s="94"/>
      <c r="B91" s="95" t="s">
        <v>2314</v>
      </c>
      <c r="C91" s="69">
        <v>1543241</v>
      </c>
      <c r="D91" s="90">
        <v>140</v>
      </c>
      <c r="E91" s="69">
        <v>-6352.01</v>
      </c>
      <c r="F91" s="90">
        <v>-2</v>
      </c>
      <c r="G91" s="69">
        <v>1536888.99</v>
      </c>
      <c r="H91" s="90">
        <v>138</v>
      </c>
    </row>
    <row r="92" spans="1:8" s="65" customFormat="1" ht="11.25" customHeight="1" outlineLevel="2" x14ac:dyDescent="0.2">
      <c r="A92" s="94"/>
      <c r="B92" s="95" t="s">
        <v>2315</v>
      </c>
      <c r="C92" s="69">
        <v>2102275.4</v>
      </c>
      <c r="D92" s="90">
        <v>173</v>
      </c>
      <c r="E92" s="69">
        <v>0</v>
      </c>
      <c r="F92" s="90">
        <v>0</v>
      </c>
      <c r="G92" s="69">
        <v>2102275.4</v>
      </c>
      <c r="H92" s="90">
        <v>173</v>
      </c>
    </row>
    <row r="93" spans="1:8" s="65" customFormat="1" ht="11.25" customHeight="1" outlineLevel="2" x14ac:dyDescent="0.2">
      <c r="A93" s="94"/>
      <c r="B93" s="95" t="s">
        <v>2316</v>
      </c>
      <c r="C93" s="69">
        <v>1272333</v>
      </c>
      <c r="D93" s="90">
        <v>123</v>
      </c>
      <c r="E93" s="69">
        <v>-159740.57999999999</v>
      </c>
      <c r="F93" s="90">
        <v>-27</v>
      </c>
      <c r="G93" s="69">
        <v>1112592.42</v>
      </c>
      <c r="H93" s="90">
        <v>96</v>
      </c>
    </row>
    <row r="94" spans="1:8" s="65" customFormat="1" ht="11.25" customHeight="1" outlineLevel="2" x14ac:dyDescent="0.2">
      <c r="A94" s="94"/>
      <c r="B94" s="95" t="s">
        <v>2317</v>
      </c>
      <c r="C94" s="69">
        <v>1255109.6000000001</v>
      </c>
      <c r="D94" s="90">
        <v>117</v>
      </c>
      <c r="E94" s="69">
        <v>0</v>
      </c>
      <c r="F94" s="90">
        <v>0</v>
      </c>
      <c r="G94" s="69">
        <v>1255109.6000000001</v>
      </c>
      <c r="H94" s="90">
        <v>117</v>
      </c>
    </row>
    <row r="95" spans="1:8" ht="22.5" x14ac:dyDescent="0.2">
      <c r="A95" s="61" t="s">
        <v>222</v>
      </c>
      <c r="B95" s="61" t="s">
        <v>223</v>
      </c>
      <c r="C95" s="62">
        <v>20421893.579999998</v>
      </c>
      <c r="D95" s="64">
        <v>1778</v>
      </c>
      <c r="E95" s="62">
        <v>-4057679.94</v>
      </c>
      <c r="F95" s="64">
        <v>-344</v>
      </c>
      <c r="G95" s="62">
        <v>16364213.640000001</v>
      </c>
      <c r="H95" s="64">
        <v>1434</v>
      </c>
    </row>
    <row r="96" spans="1:8" s="65" customFormat="1" ht="11.25" customHeight="1" outlineLevel="2" x14ac:dyDescent="0.2">
      <c r="A96" s="94"/>
      <c r="B96" s="95" t="s">
        <v>2315</v>
      </c>
      <c r="C96" s="69">
        <v>5105473.4000000004</v>
      </c>
      <c r="D96" s="90">
        <v>445</v>
      </c>
      <c r="E96" s="69">
        <v>-1495480.74</v>
      </c>
      <c r="F96" s="90">
        <v>-133</v>
      </c>
      <c r="G96" s="69">
        <v>3609992.66</v>
      </c>
      <c r="H96" s="90">
        <v>312</v>
      </c>
    </row>
    <row r="97" spans="1:8" s="65" customFormat="1" ht="11.25" customHeight="1" outlineLevel="2" x14ac:dyDescent="0.2">
      <c r="A97" s="94"/>
      <c r="B97" s="95" t="s">
        <v>2316</v>
      </c>
      <c r="C97" s="69">
        <v>7658210.0999999996</v>
      </c>
      <c r="D97" s="90">
        <v>666</v>
      </c>
      <c r="E97" s="69">
        <v>-2562199.2000000002</v>
      </c>
      <c r="F97" s="90">
        <v>-211</v>
      </c>
      <c r="G97" s="69">
        <v>5096010.9000000004</v>
      </c>
      <c r="H97" s="90">
        <v>455</v>
      </c>
    </row>
    <row r="98" spans="1:8" s="65" customFormat="1" ht="11.25" customHeight="1" outlineLevel="2" x14ac:dyDescent="0.2">
      <c r="A98" s="94"/>
      <c r="B98" s="95" t="s">
        <v>2317</v>
      </c>
      <c r="C98" s="69">
        <v>7658210.0800000001</v>
      </c>
      <c r="D98" s="90">
        <v>667</v>
      </c>
      <c r="E98" s="69">
        <v>0</v>
      </c>
      <c r="F98" s="90">
        <v>0</v>
      </c>
      <c r="G98" s="69">
        <v>7658210.0800000001</v>
      </c>
      <c r="H98" s="90">
        <v>667</v>
      </c>
    </row>
    <row r="99" spans="1:8" ht="11.25" customHeight="1" x14ac:dyDescent="0.2">
      <c r="A99" s="61" t="s">
        <v>235</v>
      </c>
      <c r="B99" s="61" t="s">
        <v>236</v>
      </c>
      <c r="C99" s="62">
        <v>25299095</v>
      </c>
      <c r="D99" s="64">
        <v>2177</v>
      </c>
      <c r="E99" s="62">
        <v>-390842.78</v>
      </c>
      <c r="F99" s="64">
        <v>-34</v>
      </c>
      <c r="G99" s="62">
        <v>24908252.219999999</v>
      </c>
      <c r="H99" s="64">
        <v>2143</v>
      </c>
    </row>
    <row r="100" spans="1:8" s="65" customFormat="1" ht="11.25" customHeight="1" outlineLevel="2" x14ac:dyDescent="0.2">
      <c r="A100" s="94"/>
      <c r="B100" s="95" t="s">
        <v>2314</v>
      </c>
      <c r="C100" s="69">
        <v>6324774</v>
      </c>
      <c r="D100" s="90">
        <v>545</v>
      </c>
      <c r="E100" s="69">
        <v>-1563.21</v>
      </c>
      <c r="F100" s="90">
        <v>0</v>
      </c>
      <c r="G100" s="69">
        <v>6323210.79</v>
      </c>
      <c r="H100" s="90">
        <v>545</v>
      </c>
    </row>
    <row r="101" spans="1:8" s="65" customFormat="1" ht="11.25" customHeight="1" outlineLevel="2" x14ac:dyDescent="0.2">
      <c r="A101" s="94"/>
      <c r="B101" s="95" t="s">
        <v>2315</v>
      </c>
      <c r="C101" s="69">
        <v>6324774</v>
      </c>
      <c r="D101" s="90">
        <v>545</v>
      </c>
      <c r="E101" s="69">
        <v>-3915.01</v>
      </c>
      <c r="F101" s="90">
        <v>-10</v>
      </c>
      <c r="G101" s="69">
        <v>6320858.9900000002</v>
      </c>
      <c r="H101" s="90">
        <v>535</v>
      </c>
    </row>
    <row r="102" spans="1:8" s="65" customFormat="1" ht="11.25" customHeight="1" outlineLevel="2" x14ac:dyDescent="0.2">
      <c r="A102" s="94"/>
      <c r="B102" s="95" t="s">
        <v>2316</v>
      </c>
      <c r="C102" s="69">
        <v>6324774</v>
      </c>
      <c r="D102" s="90">
        <v>545</v>
      </c>
      <c r="E102" s="69">
        <v>-385364.56</v>
      </c>
      <c r="F102" s="90">
        <v>-24</v>
      </c>
      <c r="G102" s="69">
        <v>5939409.4400000004</v>
      </c>
      <c r="H102" s="90">
        <v>521</v>
      </c>
    </row>
    <row r="103" spans="1:8" s="65" customFormat="1" ht="11.25" customHeight="1" outlineLevel="2" x14ac:dyDescent="0.2">
      <c r="A103" s="94"/>
      <c r="B103" s="95" t="s">
        <v>2317</v>
      </c>
      <c r="C103" s="69">
        <v>6324773</v>
      </c>
      <c r="D103" s="90">
        <v>542</v>
      </c>
      <c r="E103" s="69">
        <v>0</v>
      </c>
      <c r="F103" s="90">
        <v>0</v>
      </c>
      <c r="G103" s="69">
        <v>6324773</v>
      </c>
      <c r="H103" s="90">
        <v>542</v>
      </c>
    </row>
    <row r="104" spans="1:8" ht="11.25" customHeight="1" x14ac:dyDescent="0.2">
      <c r="A104" s="61" t="s">
        <v>261</v>
      </c>
      <c r="B104" s="61" t="s">
        <v>262</v>
      </c>
      <c r="C104" s="62">
        <v>11231775</v>
      </c>
      <c r="D104" s="64">
        <v>1007</v>
      </c>
      <c r="E104" s="62">
        <v>-268029.98</v>
      </c>
      <c r="F104" s="64">
        <v>-25</v>
      </c>
      <c r="G104" s="62">
        <v>10963745.02</v>
      </c>
      <c r="H104" s="64">
        <v>982</v>
      </c>
    </row>
    <row r="105" spans="1:8" s="65" customFormat="1" ht="11.25" customHeight="1" outlineLevel="2" x14ac:dyDescent="0.2">
      <c r="A105" s="94"/>
      <c r="B105" s="95" t="s">
        <v>2314</v>
      </c>
      <c r="C105" s="69">
        <v>2807944</v>
      </c>
      <c r="D105" s="90">
        <v>252</v>
      </c>
      <c r="E105" s="69">
        <v>-262945.62</v>
      </c>
      <c r="F105" s="90">
        <v>-25</v>
      </c>
      <c r="G105" s="69">
        <v>2544998.38</v>
      </c>
      <c r="H105" s="90">
        <v>227</v>
      </c>
    </row>
    <row r="106" spans="1:8" s="65" customFormat="1" ht="11.25" customHeight="1" outlineLevel="2" x14ac:dyDescent="0.2">
      <c r="A106" s="94"/>
      <c r="B106" s="95" t="s">
        <v>2315</v>
      </c>
      <c r="C106" s="69">
        <v>2807944</v>
      </c>
      <c r="D106" s="90">
        <v>252</v>
      </c>
      <c r="E106" s="69">
        <v>-5070.88</v>
      </c>
      <c r="F106" s="90">
        <v>0</v>
      </c>
      <c r="G106" s="69">
        <v>2802873.12</v>
      </c>
      <c r="H106" s="90">
        <v>252</v>
      </c>
    </row>
    <row r="107" spans="1:8" s="65" customFormat="1" ht="11.25" customHeight="1" outlineLevel="2" x14ac:dyDescent="0.2">
      <c r="A107" s="94"/>
      <c r="B107" s="95" t="s">
        <v>2316</v>
      </c>
      <c r="C107" s="69">
        <v>2807944</v>
      </c>
      <c r="D107" s="90">
        <v>252</v>
      </c>
      <c r="E107" s="69">
        <v>-13.48</v>
      </c>
      <c r="F107" s="90">
        <v>0</v>
      </c>
      <c r="G107" s="69">
        <v>2807930.52</v>
      </c>
      <c r="H107" s="90">
        <v>252</v>
      </c>
    </row>
    <row r="108" spans="1:8" s="65" customFormat="1" ht="11.25" customHeight="1" outlineLevel="2" x14ac:dyDescent="0.2">
      <c r="A108" s="94"/>
      <c r="B108" s="95" t="s">
        <v>2317</v>
      </c>
      <c r="C108" s="69">
        <v>2807943</v>
      </c>
      <c r="D108" s="90">
        <v>251</v>
      </c>
      <c r="E108" s="69">
        <v>0</v>
      </c>
      <c r="F108" s="90">
        <v>0</v>
      </c>
      <c r="G108" s="69">
        <v>2807943</v>
      </c>
      <c r="H108" s="90">
        <v>251</v>
      </c>
    </row>
    <row r="109" spans="1:8" ht="11.25" customHeight="1" x14ac:dyDescent="0.2">
      <c r="A109" s="61" t="s">
        <v>274</v>
      </c>
      <c r="B109" s="61" t="s">
        <v>275</v>
      </c>
      <c r="C109" s="62">
        <v>7361379</v>
      </c>
      <c r="D109" s="64">
        <v>659</v>
      </c>
      <c r="E109" s="62">
        <v>-674091.23</v>
      </c>
      <c r="F109" s="64">
        <v>-92</v>
      </c>
      <c r="G109" s="62">
        <v>6687287.7699999996</v>
      </c>
      <c r="H109" s="64">
        <v>567</v>
      </c>
    </row>
    <row r="110" spans="1:8" s="65" customFormat="1" ht="11.25" customHeight="1" outlineLevel="2" x14ac:dyDescent="0.2">
      <c r="A110" s="94"/>
      <c r="B110" s="95" t="s">
        <v>2314</v>
      </c>
      <c r="C110" s="69">
        <v>1840345</v>
      </c>
      <c r="D110" s="90">
        <v>165</v>
      </c>
      <c r="E110" s="69">
        <v>-199633.6</v>
      </c>
      <c r="F110" s="90">
        <v>-35</v>
      </c>
      <c r="G110" s="69">
        <v>1640711.4</v>
      </c>
      <c r="H110" s="90">
        <v>130</v>
      </c>
    </row>
    <row r="111" spans="1:8" s="65" customFormat="1" ht="11.25" customHeight="1" outlineLevel="2" x14ac:dyDescent="0.2">
      <c r="A111" s="94"/>
      <c r="B111" s="95" t="s">
        <v>2315</v>
      </c>
      <c r="C111" s="69">
        <v>1840345</v>
      </c>
      <c r="D111" s="90">
        <v>165</v>
      </c>
      <c r="E111" s="69">
        <v>-19265</v>
      </c>
      <c r="F111" s="90">
        <v>-2</v>
      </c>
      <c r="G111" s="69">
        <v>1821080</v>
      </c>
      <c r="H111" s="90">
        <v>163</v>
      </c>
    </row>
    <row r="112" spans="1:8" s="65" customFormat="1" ht="11.25" customHeight="1" outlineLevel="2" x14ac:dyDescent="0.2">
      <c r="A112" s="94"/>
      <c r="B112" s="95" t="s">
        <v>2316</v>
      </c>
      <c r="C112" s="69">
        <v>1840345</v>
      </c>
      <c r="D112" s="90">
        <v>165</v>
      </c>
      <c r="E112" s="69">
        <v>-455192.63</v>
      </c>
      <c r="F112" s="90">
        <v>-55</v>
      </c>
      <c r="G112" s="69">
        <v>1385152.37</v>
      </c>
      <c r="H112" s="90">
        <v>110</v>
      </c>
    </row>
    <row r="113" spans="1:8" s="65" customFormat="1" ht="11.25" customHeight="1" outlineLevel="2" x14ac:dyDescent="0.2">
      <c r="A113" s="94"/>
      <c r="B113" s="95" t="s">
        <v>2317</v>
      </c>
      <c r="C113" s="69">
        <v>1840344</v>
      </c>
      <c r="D113" s="90">
        <v>164</v>
      </c>
      <c r="E113" s="69">
        <v>0</v>
      </c>
      <c r="F113" s="90">
        <v>0</v>
      </c>
      <c r="G113" s="69">
        <v>1840344</v>
      </c>
      <c r="H113" s="90">
        <v>164</v>
      </c>
    </row>
    <row r="114" spans="1:8" ht="11.25" customHeight="1" x14ac:dyDescent="0.2">
      <c r="A114" s="61" t="s">
        <v>287</v>
      </c>
      <c r="B114" s="61" t="s">
        <v>288</v>
      </c>
      <c r="C114" s="62">
        <v>20771255</v>
      </c>
      <c r="D114" s="64">
        <v>1800</v>
      </c>
      <c r="E114" s="62">
        <v>-523625.08</v>
      </c>
      <c r="F114" s="64">
        <v>-46</v>
      </c>
      <c r="G114" s="62">
        <v>20247629.920000002</v>
      </c>
      <c r="H114" s="64">
        <v>1754</v>
      </c>
    </row>
    <row r="115" spans="1:8" s="65" customFormat="1" ht="11.25" customHeight="1" outlineLevel="2" x14ac:dyDescent="0.2">
      <c r="A115" s="94"/>
      <c r="B115" s="95" t="s">
        <v>2314</v>
      </c>
      <c r="C115" s="69">
        <v>5192815</v>
      </c>
      <c r="D115" s="90">
        <v>450</v>
      </c>
      <c r="E115" s="69">
        <v>-1485.43</v>
      </c>
      <c r="F115" s="90">
        <v>0</v>
      </c>
      <c r="G115" s="69">
        <v>5191329.57</v>
      </c>
      <c r="H115" s="90">
        <v>450</v>
      </c>
    </row>
    <row r="116" spans="1:8" s="65" customFormat="1" ht="11.25" customHeight="1" outlineLevel="2" x14ac:dyDescent="0.2">
      <c r="A116" s="94"/>
      <c r="B116" s="95" t="s">
        <v>2315</v>
      </c>
      <c r="C116" s="69">
        <v>5192815</v>
      </c>
      <c r="D116" s="90">
        <v>450</v>
      </c>
      <c r="E116" s="69">
        <v>-7529.99</v>
      </c>
      <c r="F116" s="90">
        <v>0</v>
      </c>
      <c r="G116" s="69">
        <v>5185285.01</v>
      </c>
      <c r="H116" s="90">
        <v>450</v>
      </c>
    </row>
    <row r="117" spans="1:8" s="65" customFormat="1" ht="11.25" customHeight="1" outlineLevel="2" x14ac:dyDescent="0.2">
      <c r="A117" s="94"/>
      <c r="B117" s="95" t="s">
        <v>2316</v>
      </c>
      <c r="C117" s="69">
        <v>5209173</v>
      </c>
      <c r="D117" s="90">
        <v>450</v>
      </c>
      <c r="E117" s="69">
        <v>-514609.66</v>
      </c>
      <c r="F117" s="90">
        <v>-46</v>
      </c>
      <c r="G117" s="69">
        <v>4694563.34</v>
      </c>
      <c r="H117" s="90">
        <v>404</v>
      </c>
    </row>
    <row r="118" spans="1:8" s="65" customFormat="1" ht="11.25" customHeight="1" outlineLevel="2" x14ac:dyDescent="0.2">
      <c r="A118" s="94"/>
      <c r="B118" s="95" t="s">
        <v>2317</v>
      </c>
      <c r="C118" s="69">
        <v>5176452</v>
      </c>
      <c r="D118" s="90">
        <v>450</v>
      </c>
      <c r="E118" s="69">
        <v>0</v>
      </c>
      <c r="F118" s="90">
        <v>0</v>
      </c>
      <c r="G118" s="69">
        <v>5176452</v>
      </c>
      <c r="H118" s="90">
        <v>450</v>
      </c>
    </row>
    <row r="119" spans="1:8" ht="11.25" customHeight="1" x14ac:dyDescent="0.2">
      <c r="A119" s="61" t="s">
        <v>300</v>
      </c>
      <c r="B119" s="61" t="s">
        <v>301</v>
      </c>
      <c r="C119" s="62">
        <v>7410562</v>
      </c>
      <c r="D119" s="64">
        <v>665</v>
      </c>
      <c r="E119" s="62">
        <v>-93037.61</v>
      </c>
      <c r="F119" s="64">
        <v>-10</v>
      </c>
      <c r="G119" s="62">
        <v>7317524.3899999997</v>
      </c>
      <c r="H119" s="64">
        <v>655</v>
      </c>
    </row>
    <row r="120" spans="1:8" s="65" customFormat="1" ht="11.25" customHeight="1" outlineLevel="2" x14ac:dyDescent="0.2">
      <c r="A120" s="94"/>
      <c r="B120" s="95" t="s">
        <v>2314</v>
      </c>
      <c r="C120" s="69">
        <v>1852640</v>
      </c>
      <c r="D120" s="90">
        <v>167</v>
      </c>
      <c r="E120" s="69">
        <v>-58461.84</v>
      </c>
      <c r="F120" s="90">
        <v>-6</v>
      </c>
      <c r="G120" s="69">
        <v>1794178.16</v>
      </c>
      <c r="H120" s="90">
        <v>161</v>
      </c>
    </row>
    <row r="121" spans="1:8" s="65" customFormat="1" ht="11.25" customHeight="1" outlineLevel="2" x14ac:dyDescent="0.2">
      <c r="A121" s="94"/>
      <c r="B121" s="95" t="s">
        <v>2315</v>
      </c>
      <c r="C121" s="69">
        <v>1852640</v>
      </c>
      <c r="D121" s="90">
        <v>167</v>
      </c>
      <c r="E121" s="69">
        <v>-32749.99</v>
      </c>
      <c r="F121" s="90">
        <v>-3</v>
      </c>
      <c r="G121" s="69">
        <v>1819890.01</v>
      </c>
      <c r="H121" s="90">
        <v>164</v>
      </c>
    </row>
    <row r="122" spans="1:8" s="65" customFormat="1" ht="11.25" customHeight="1" outlineLevel="2" x14ac:dyDescent="0.2">
      <c r="A122" s="94"/>
      <c r="B122" s="95" t="s">
        <v>2316</v>
      </c>
      <c r="C122" s="69">
        <v>1852640</v>
      </c>
      <c r="D122" s="90">
        <v>167</v>
      </c>
      <c r="E122" s="69">
        <v>-1825.78</v>
      </c>
      <c r="F122" s="90">
        <v>-1</v>
      </c>
      <c r="G122" s="69">
        <v>1850814.22</v>
      </c>
      <c r="H122" s="90">
        <v>166</v>
      </c>
    </row>
    <row r="123" spans="1:8" s="65" customFormat="1" ht="11.25" customHeight="1" outlineLevel="2" x14ac:dyDescent="0.2">
      <c r="A123" s="94"/>
      <c r="B123" s="95" t="s">
        <v>2317</v>
      </c>
      <c r="C123" s="69">
        <v>1852642</v>
      </c>
      <c r="D123" s="90">
        <v>164</v>
      </c>
      <c r="E123" s="69">
        <v>0</v>
      </c>
      <c r="F123" s="90">
        <v>0</v>
      </c>
      <c r="G123" s="69">
        <v>1852642</v>
      </c>
      <c r="H123" s="90">
        <v>164</v>
      </c>
    </row>
    <row r="124" spans="1:8" ht="11.25" customHeight="1" x14ac:dyDescent="0.2">
      <c r="A124" s="61" t="s">
        <v>311</v>
      </c>
      <c r="B124" s="61" t="s">
        <v>312</v>
      </c>
      <c r="C124" s="62">
        <v>13254297</v>
      </c>
      <c r="D124" s="64">
        <v>1187</v>
      </c>
      <c r="E124" s="62">
        <v>-1564267.08</v>
      </c>
      <c r="F124" s="64">
        <v>-137</v>
      </c>
      <c r="G124" s="62">
        <v>11690029.92</v>
      </c>
      <c r="H124" s="64">
        <v>1050</v>
      </c>
    </row>
    <row r="125" spans="1:8" s="65" customFormat="1" ht="11.25" customHeight="1" outlineLevel="2" x14ac:dyDescent="0.2">
      <c r="A125" s="94"/>
      <c r="B125" s="95" t="s">
        <v>2314</v>
      </c>
      <c r="C125" s="69">
        <v>3313575</v>
      </c>
      <c r="D125" s="90">
        <v>298</v>
      </c>
      <c r="E125" s="69">
        <v>-1009927.1</v>
      </c>
      <c r="F125" s="90">
        <v>-91</v>
      </c>
      <c r="G125" s="69">
        <v>2303647.9</v>
      </c>
      <c r="H125" s="90">
        <v>207</v>
      </c>
    </row>
    <row r="126" spans="1:8" s="65" customFormat="1" ht="11.25" customHeight="1" outlineLevel="2" x14ac:dyDescent="0.2">
      <c r="A126" s="94"/>
      <c r="B126" s="95" t="s">
        <v>2315</v>
      </c>
      <c r="C126" s="69">
        <v>3324622</v>
      </c>
      <c r="D126" s="90">
        <v>298</v>
      </c>
      <c r="E126" s="69">
        <v>-81827.710000000006</v>
      </c>
      <c r="F126" s="90">
        <v>-8</v>
      </c>
      <c r="G126" s="69">
        <v>3242794.29</v>
      </c>
      <c r="H126" s="90">
        <v>290</v>
      </c>
    </row>
    <row r="127" spans="1:8" s="65" customFormat="1" ht="11.25" customHeight="1" outlineLevel="2" x14ac:dyDescent="0.2">
      <c r="A127" s="94"/>
      <c r="B127" s="95" t="s">
        <v>2316</v>
      </c>
      <c r="C127" s="69">
        <v>3315783</v>
      </c>
      <c r="D127" s="90">
        <v>297</v>
      </c>
      <c r="E127" s="69">
        <v>-472512.27</v>
      </c>
      <c r="F127" s="90">
        <v>-38</v>
      </c>
      <c r="G127" s="69">
        <v>2843270.73</v>
      </c>
      <c r="H127" s="90">
        <v>259</v>
      </c>
    </row>
    <row r="128" spans="1:8" s="65" customFormat="1" ht="11.25" customHeight="1" outlineLevel="2" x14ac:dyDescent="0.2">
      <c r="A128" s="94"/>
      <c r="B128" s="95" t="s">
        <v>2317</v>
      </c>
      <c r="C128" s="69">
        <v>3300317</v>
      </c>
      <c r="D128" s="90">
        <v>294</v>
      </c>
      <c r="E128" s="69">
        <v>0</v>
      </c>
      <c r="F128" s="90">
        <v>0</v>
      </c>
      <c r="G128" s="69">
        <v>3300317</v>
      </c>
      <c r="H128" s="90">
        <v>294</v>
      </c>
    </row>
    <row r="129" spans="1:8" ht="11.25" customHeight="1" x14ac:dyDescent="0.2">
      <c r="A129" s="61" t="s">
        <v>324</v>
      </c>
      <c r="B129" s="61" t="s">
        <v>325</v>
      </c>
      <c r="C129" s="62">
        <v>15153360</v>
      </c>
      <c r="D129" s="64">
        <v>1359</v>
      </c>
      <c r="E129" s="62">
        <v>-467259.35</v>
      </c>
      <c r="F129" s="64">
        <v>-42</v>
      </c>
      <c r="G129" s="62">
        <v>14686100.65</v>
      </c>
      <c r="H129" s="64">
        <v>1317</v>
      </c>
    </row>
    <row r="130" spans="1:8" s="65" customFormat="1" ht="11.25" customHeight="1" outlineLevel="2" x14ac:dyDescent="0.2">
      <c r="A130" s="94"/>
      <c r="B130" s="95" t="s">
        <v>2314</v>
      </c>
      <c r="C130" s="69">
        <v>3788341</v>
      </c>
      <c r="D130" s="90">
        <v>340</v>
      </c>
      <c r="E130" s="69">
        <v>-435.53</v>
      </c>
      <c r="F130" s="90">
        <v>0</v>
      </c>
      <c r="G130" s="69">
        <v>3787905.47</v>
      </c>
      <c r="H130" s="90">
        <v>340</v>
      </c>
    </row>
    <row r="131" spans="1:8" s="65" customFormat="1" ht="11.25" customHeight="1" outlineLevel="2" x14ac:dyDescent="0.2">
      <c r="A131" s="94"/>
      <c r="B131" s="95" t="s">
        <v>2315</v>
      </c>
      <c r="C131" s="69">
        <v>3788341</v>
      </c>
      <c r="D131" s="90">
        <v>340</v>
      </c>
      <c r="E131" s="69">
        <v>-7179.58</v>
      </c>
      <c r="F131" s="90">
        <v>0</v>
      </c>
      <c r="G131" s="69">
        <v>3781161.42</v>
      </c>
      <c r="H131" s="90">
        <v>340</v>
      </c>
    </row>
    <row r="132" spans="1:8" s="65" customFormat="1" ht="11.25" customHeight="1" outlineLevel="2" x14ac:dyDescent="0.2">
      <c r="A132" s="94"/>
      <c r="B132" s="95" t="s">
        <v>2316</v>
      </c>
      <c r="C132" s="69">
        <v>3788341</v>
      </c>
      <c r="D132" s="90">
        <v>340</v>
      </c>
      <c r="E132" s="69">
        <v>-459644.24</v>
      </c>
      <c r="F132" s="90">
        <v>-42</v>
      </c>
      <c r="G132" s="69">
        <v>3328696.76</v>
      </c>
      <c r="H132" s="90">
        <v>298</v>
      </c>
    </row>
    <row r="133" spans="1:8" s="65" customFormat="1" ht="11.25" customHeight="1" outlineLevel="2" x14ac:dyDescent="0.2">
      <c r="A133" s="94"/>
      <c r="B133" s="95" t="s">
        <v>2317</v>
      </c>
      <c r="C133" s="69">
        <v>3788337</v>
      </c>
      <c r="D133" s="90">
        <v>339</v>
      </c>
      <c r="E133" s="69">
        <v>0</v>
      </c>
      <c r="F133" s="90">
        <v>0</v>
      </c>
      <c r="G133" s="69">
        <v>3788337</v>
      </c>
      <c r="H133" s="90">
        <v>339</v>
      </c>
    </row>
    <row r="134" spans="1:8" ht="11.25" customHeight="1" x14ac:dyDescent="0.2">
      <c r="A134" s="61" t="s">
        <v>337</v>
      </c>
      <c r="B134" s="61" t="s">
        <v>338</v>
      </c>
      <c r="C134" s="62">
        <v>9226316</v>
      </c>
      <c r="D134" s="64">
        <v>827</v>
      </c>
      <c r="E134" s="62">
        <v>-431731.85</v>
      </c>
      <c r="F134" s="64">
        <v>-40</v>
      </c>
      <c r="G134" s="62">
        <v>8794584.1500000004</v>
      </c>
      <c r="H134" s="64">
        <v>787</v>
      </c>
    </row>
    <row r="135" spans="1:8" s="65" customFormat="1" ht="11.25" customHeight="1" outlineLevel="2" x14ac:dyDescent="0.2">
      <c r="A135" s="94"/>
      <c r="B135" s="95" t="s">
        <v>2314</v>
      </c>
      <c r="C135" s="69">
        <v>2306580</v>
      </c>
      <c r="D135" s="90">
        <v>207</v>
      </c>
      <c r="E135" s="69">
        <v>0</v>
      </c>
      <c r="F135" s="90">
        <v>0</v>
      </c>
      <c r="G135" s="69">
        <v>2306580</v>
      </c>
      <c r="H135" s="90">
        <v>207</v>
      </c>
    </row>
    <row r="136" spans="1:8" s="65" customFormat="1" ht="11.25" customHeight="1" outlineLevel="2" x14ac:dyDescent="0.2">
      <c r="A136" s="94"/>
      <c r="B136" s="95" t="s">
        <v>2315</v>
      </c>
      <c r="C136" s="69">
        <v>2306580</v>
      </c>
      <c r="D136" s="90">
        <v>207</v>
      </c>
      <c r="E136" s="69">
        <v>-3135.22</v>
      </c>
      <c r="F136" s="90">
        <v>0</v>
      </c>
      <c r="G136" s="69">
        <v>2303444.7799999998</v>
      </c>
      <c r="H136" s="90">
        <v>207</v>
      </c>
    </row>
    <row r="137" spans="1:8" s="65" customFormat="1" ht="11.25" customHeight="1" outlineLevel="2" x14ac:dyDescent="0.2">
      <c r="A137" s="94"/>
      <c r="B137" s="95" t="s">
        <v>2316</v>
      </c>
      <c r="C137" s="69">
        <v>2306580</v>
      </c>
      <c r="D137" s="90">
        <v>207</v>
      </c>
      <c r="E137" s="69">
        <v>-428596.63</v>
      </c>
      <c r="F137" s="90">
        <v>-40</v>
      </c>
      <c r="G137" s="69">
        <v>1877983.37</v>
      </c>
      <c r="H137" s="90">
        <v>167</v>
      </c>
    </row>
    <row r="138" spans="1:8" s="65" customFormat="1" ht="11.25" customHeight="1" outlineLevel="2" x14ac:dyDescent="0.2">
      <c r="A138" s="94"/>
      <c r="B138" s="95" t="s">
        <v>2317</v>
      </c>
      <c r="C138" s="69">
        <v>2306576</v>
      </c>
      <c r="D138" s="90">
        <v>206</v>
      </c>
      <c r="E138" s="69">
        <v>0</v>
      </c>
      <c r="F138" s="90">
        <v>0</v>
      </c>
      <c r="G138" s="69">
        <v>2306576</v>
      </c>
      <c r="H138" s="90">
        <v>206</v>
      </c>
    </row>
    <row r="139" spans="1:8" ht="11.25" customHeight="1" x14ac:dyDescent="0.2">
      <c r="A139" s="61" t="s">
        <v>350</v>
      </c>
      <c r="B139" s="61" t="s">
        <v>351</v>
      </c>
      <c r="C139" s="62">
        <v>39412588</v>
      </c>
      <c r="D139" s="64">
        <v>3531</v>
      </c>
      <c r="E139" s="62">
        <v>-6838083.6900000004</v>
      </c>
      <c r="F139" s="64">
        <v>-739</v>
      </c>
      <c r="G139" s="62">
        <v>32574504.309999999</v>
      </c>
      <c r="H139" s="64">
        <v>2792</v>
      </c>
    </row>
    <row r="140" spans="1:8" s="65" customFormat="1" ht="11.25" customHeight="1" outlineLevel="2" x14ac:dyDescent="0.2">
      <c r="A140" s="94"/>
      <c r="B140" s="95" t="s">
        <v>2314</v>
      </c>
      <c r="C140" s="69">
        <v>9853147</v>
      </c>
      <c r="D140" s="90">
        <v>883</v>
      </c>
      <c r="E140" s="69">
        <v>-1273724.06</v>
      </c>
      <c r="F140" s="90">
        <v>-175</v>
      </c>
      <c r="G140" s="69">
        <v>8579422.9399999995</v>
      </c>
      <c r="H140" s="90">
        <v>708</v>
      </c>
    </row>
    <row r="141" spans="1:8" s="65" customFormat="1" ht="11.25" customHeight="1" outlineLevel="2" x14ac:dyDescent="0.2">
      <c r="A141" s="94"/>
      <c r="B141" s="95" t="s">
        <v>2315</v>
      </c>
      <c r="C141" s="69">
        <v>9853147</v>
      </c>
      <c r="D141" s="90">
        <v>883</v>
      </c>
      <c r="E141" s="69">
        <v>-782184.21</v>
      </c>
      <c r="F141" s="90">
        <v>-112</v>
      </c>
      <c r="G141" s="69">
        <v>9070962.7899999991</v>
      </c>
      <c r="H141" s="90">
        <v>771</v>
      </c>
    </row>
    <row r="142" spans="1:8" s="65" customFormat="1" ht="11.25" customHeight="1" outlineLevel="2" x14ac:dyDescent="0.2">
      <c r="A142" s="94"/>
      <c r="B142" s="95" t="s">
        <v>2316</v>
      </c>
      <c r="C142" s="69">
        <v>9853147</v>
      </c>
      <c r="D142" s="90">
        <v>883</v>
      </c>
      <c r="E142" s="69">
        <v>-4782175.42</v>
      </c>
      <c r="F142" s="90">
        <v>-452</v>
      </c>
      <c r="G142" s="69">
        <v>5070971.58</v>
      </c>
      <c r="H142" s="90">
        <v>431</v>
      </c>
    </row>
    <row r="143" spans="1:8" s="65" customFormat="1" ht="11.25" customHeight="1" outlineLevel="2" x14ac:dyDescent="0.2">
      <c r="A143" s="94"/>
      <c r="B143" s="95" t="s">
        <v>2317</v>
      </c>
      <c r="C143" s="69">
        <v>9853147</v>
      </c>
      <c r="D143" s="90">
        <v>882</v>
      </c>
      <c r="E143" s="69">
        <v>0</v>
      </c>
      <c r="F143" s="90">
        <v>0</v>
      </c>
      <c r="G143" s="69">
        <v>9853147</v>
      </c>
      <c r="H143" s="90">
        <v>882</v>
      </c>
    </row>
    <row r="144" spans="1:8" ht="11.25" customHeight="1" x14ac:dyDescent="0.2">
      <c r="A144" s="61" t="s">
        <v>389</v>
      </c>
      <c r="B144" s="61" t="s">
        <v>390</v>
      </c>
      <c r="C144" s="62">
        <v>11239804</v>
      </c>
      <c r="D144" s="64">
        <v>1008</v>
      </c>
      <c r="E144" s="62">
        <v>-1752548.95</v>
      </c>
      <c r="F144" s="64">
        <v>-217</v>
      </c>
      <c r="G144" s="62">
        <v>9487255.0500000007</v>
      </c>
      <c r="H144" s="64">
        <v>791</v>
      </c>
    </row>
    <row r="145" spans="1:8" s="65" customFormat="1" ht="11.25" customHeight="1" outlineLevel="2" x14ac:dyDescent="0.2">
      <c r="A145" s="94"/>
      <c r="B145" s="95" t="s">
        <v>2314</v>
      </c>
      <c r="C145" s="69">
        <v>2809951</v>
      </c>
      <c r="D145" s="90">
        <v>252</v>
      </c>
      <c r="E145" s="69">
        <v>-1570788.96</v>
      </c>
      <c r="F145" s="90">
        <v>-177</v>
      </c>
      <c r="G145" s="69">
        <v>1239162.04</v>
      </c>
      <c r="H145" s="90">
        <v>75</v>
      </c>
    </row>
    <row r="146" spans="1:8" s="65" customFormat="1" ht="11.25" customHeight="1" outlineLevel="2" x14ac:dyDescent="0.2">
      <c r="A146" s="94"/>
      <c r="B146" s="95" t="s">
        <v>2315</v>
      </c>
      <c r="C146" s="69">
        <v>2809951</v>
      </c>
      <c r="D146" s="90">
        <v>252</v>
      </c>
      <c r="E146" s="69">
        <v>-181223.76</v>
      </c>
      <c r="F146" s="90">
        <v>-38</v>
      </c>
      <c r="G146" s="69">
        <v>2628727.2400000002</v>
      </c>
      <c r="H146" s="90">
        <v>214</v>
      </c>
    </row>
    <row r="147" spans="1:8" s="65" customFormat="1" ht="11.25" customHeight="1" outlineLevel="2" x14ac:dyDescent="0.2">
      <c r="A147" s="94"/>
      <c r="B147" s="95" t="s">
        <v>2316</v>
      </c>
      <c r="C147" s="69">
        <v>2809951</v>
      </c>
      <c r="D147" s="90">
        <v>252</v>
      </c>
      <c r="E147" s="69">
        <v>-536.23</v>
      </c>
      <c r="F147" s="90">
        <v>-2</v>
      </c>
      <c r="G147" s="69">
        <v>2809414.77</v>
      </c>
      <c r="H147" s="90">
        <v>250</v>
      </c>
    </row>
    <row r="148" spans="1:8" s="65" customFormat="1" ht="11.25" customHeight="1" outlineLevel="2" x14ac:dyDescent="0.2">
      <c r="A148" s="94"/>
      <c r="B148" s="95" t="s">
        <v>2317</v>
      </c>
      <c r="C148" s="69">
        <v>2809951</v>
      </c>
      <c r="D148" s="90">
        <v>252</v>
      </c>
      <c r="E148" s="69">
        <v>0</v>
      </c>
      <c r="F148" s="90">
        <v>0</v>
      </c>
      <c r="G148" s="69">
        <v>2809951</v>
      </c>
      <c r="H148" s="90">
        <v>252</v>
      </c>
    </row>
    <row r="149" spans="1:8" ht="11.25" customHeight="1" x14ac:dyDescent="0.2">
      <c r="A149" s="61" t="s">
        <v>402</v>
      </c>
      <c r="B149" s="61" t="s">
        <v>403</v>
      </c>
      <c r="C149" s="62">
        <v>17797193</v>
      </c>
      <c r="D149" s="64">
        <v>1595</v>
      </c>
      <c r="E149" s="62">
        <v>-215454.58</v>
      </c>
      <c r="F149" s="64">
        <v>-128</v>
      </c>
      <c r="G149" s="62">
        <v>17581738.420000002</v>
      </c>
      <c r="H149" s="64">
        <v>1467</v>
      </c>
    </row>
    <row r="150" spans="1:8" s="65" customFormat="1" ht="11.25" customHeight="1" outlineLevel="2" x14ac:dyDescent="0.2">
      <c r="A150" s="94"/>
      <c r="B150" s="95" t="s">
        <v>2314</v>
      </c>
      <c r="C150" s="69">
        <v>4449299</v>
      </c>
      <c r="D150" s="90">
        <v>399</v>
      </c>
      <c r="E150" s="69">
        <v>-149396.25</v>
      </c>
      <c r="F150" s="90">
        <v>-89</v>
      </c>
      <c r="G150" s="69">
        <v>4299902.75</v>
      </c>
      <c r="H150" s="90">
        <v>310</v>
      </c>
    </row>
    <row r="151" spans="1:8" s="65" customFormat="1" ht="11.25" customHeight="1" outlineLevel="2" x14ac:dyDescent="0.2">
      <c r="A151" s="94"/>
      <c r="B151" s="95" t="s">
        <v>2315</v>
      </c>
      <c r="C151" s="69">
        <v>4449299</v>
      </c>
      <c r="D151" s="90">
        <v>399</v>
      </c>
      <c r="E151" s="69">
        <v>-35196.01</v>
      </c>
      <c r="F151" s="90">
        <v>-3</v>
      </c>
      <c r="G151" s="69">
        <v>4414102.99</v>
      </c>
      <c r="H151" s="90">
        <v>396</v>
      </c>
    </row>
    <row r="152" spans="1:8" s="65" customFormat="1" ht="11.25" customHeight="1" outlineLevel="2" x14ac:dyDescent="0.2">
      <c r="A152" s="94"/>
      <c r="B152" s="95" t="s">
        <v>2316</v>
      </c>
      <c r="C152" s="69">
        <v>4449299</v>
      </c>
      <c r="D152" s="90">
        <v>399</v>
      </c>
      <c r="E152" s="69">
        <v>-30862.32</v>
      </c>
      <c r="F152" s="90">
        <v>-36</v>
      </c>
      <c r="G152" s="69">
        <v>4418436.68</v>
      </c>
      <c r="H152" s="90">
        <v>363</v>
      </c>
    </row>
    <row r="153" spans="1:8" s="65" customFormat="1" ht="11.25" customHeight="1" outlineLevel="2" x14ac:dyDescent="0.2">
      <c r="A153" s="94"/>
      <c r="B153" s="95" t="s">
        <v>2317</v>
      </c>
      <c r="C153" s="69">
        <v>4449296</v>
      </c>
      <c r="D153" s="90">
        <v>398</v>
      </c>
      <c r="E153" s="69">
        <v>0</v>
      </c>
      <c r="F153" s="90">
        <v>0</v>
      </c>
      <c r="G153" s="69">
        <v>4449296</v>
      </c>
      <c r="H153" s="90">
        <v>398</v>
      </c>
    </row>
    <row r="154" spans="1:8" ht="11.25" customHeight="1" x14ac:dyDescent="0.2">
      <c r="A154" s="61" t="s">
        <v>427</v>
      </c>
      <c r="B154" s="61" t="s">
        <v>428</v>
      </c>
      <c r="C154" s="62">
        <v>26602011.23</v>
      </c>
      <c r="D154" s="64">
        <v>2220</v>
      </c>
      <c r="E154" s="62">
        <v>-1872399.85</v>
      </c>
      <c r="F154" s="64">
        <v>-156</v>
      </c>
      <c r="G154" s="62">
        <v>24729611.379999999</v>
      </c>
      <c r="H154" s="64">
        <v>2064</v>
      </c>
    </row>
    <row r="155" spans="1:8" s="65" customFormat="1" ht="11.25" customHeight="1" outlineLevel="2" x14ac:dyDescent="0.2">
      <c r="A155" s="94"/>
      <c r="B155" s="95" t="s">
        <v>2315</v>
      </c>
      <c r="C155" s="69">
        <v>7475921.2300000004</v>
      </c>
      <c r="D155" s="90">
        <v>636</v>
      </c>
      <c r="E155" s="69">
        <v>-5332.37</v>
      </c>
      <c r="F155" s="90">
        <v>0</v>
      </c>
      <c r="G155" s="69">
        <v>7470588.8600000003</v>
      </c>
      <c r="H155" s="90">
        <v>636</v>
      </c>
    </row>
    <row r="156" spans="1:8" s="65" customFormat="1" ht="11.25" customHeight="1" outlineLevel="2" x14ac:dyDescent="0.2">
      <c r="A156" s="94"/>
      <c r="B156" s="95" t="s">
        <v>2316</v>
      </c>
      <c r="C156" s="69">
        <v>9563045</v>
      </c>
      <c r="D156" s="90">
        <v>792</v>
      </c>
      <c r="E156" s="69">
        <v>-1867067.48</v>
      </c>
      <c r="F156" s="90">
        <v>-156</v>
      </c>
      <c r="G156" s="69">
        <v>7695977.5199999996</v>
      </c>
      <c r="H156" s="90">
        <v>636</v>
      </c>
    </row>
    <row r="157" spans="1:8" s="65" customFormat="1" ht="11.25" customHeight="1" outlineLevel="2" x14ac:dyDescent="0.2">
      <c r="A157" s="94"/>
      <c r="B157" s="95" t="s">
        <v>2317</v>
      </c>
      <c r="C157" s="69">
        <v>9563045</v>
      </c>
      <c r="D157" s="90">
        <v>792</v>
      </c>
      <c r="E157" s="69">
        <v>0</v>
      </c>
      <c r="F157" s="90">
        <v>0</v>
      </c>
      <c r="G157" s="69">
        <v>9563045</v>
      </c>
      <c r="H157" s="90">
        <v>792</v>
      </c>
    </row>
    <row r="158" spans="1:8" ht="11.25" customHeight="1" x14ac:dyDescent="0.2">
      <c r="A158" s="61" t="s">
        <v>440</v>
      </c>
      <c r="B158" s="61" t="s">
        <v>441</v>
      </c>
      <c r="C158" s="62">
        <v>22196346.940000001</v>
      </c>
      <c r="D158" s="64">
        <v>1959</v>
      </c>
      <c r="E158" s="62">
        <v>-2150874.38</v>
      </c>
      <c r="F158" s="64">
        <v>-226</v>
      </c>
      <c r="G158" s="62">
        <v>20045472.559999999</v>
      </c>
      <c r="H158" s="64">
        <v>1733</v>
      </c>
    </row>
    <row r="159" spans="1:8" s="65" customFormat="1" ht="11.25" customHeight="1" outlineLevel="2" x14ac:dyDescent="0.2">
      <c r="A159" s="94"/>
      <c r="B159" s="95" t="s">
        <v>2315</v>
      </c>
      <c r="C159" s="69">
        <v>6402606.9400000004</v>
      </c>
      <c r="D159" s="90">
        <v>581</v>
      </c>
      <c r="E159" s="69">
        <v>-1290170.1100000001</v>
      </c>
      <c r="F159" s="90">
        <v>-139</v>
      </c>
      <c r="G159" s="69">
        <v>5112436.83</v>
      </c>
      <c r="H159" s="90">
        <v>442</v>
      </c>
    </row>
    <row r="160" spans="1:8" s="65" customFormat="1" ht="11.25" customHeight="1" outlineLevel="2" x14ac:dyDescent="0.2">
      <c r="A160" s="94"/>
      <c r="B160" s="95" t="s">
        <v>2316</v>
      </c>
      <c r="C160" s="69">
        <v>7896870</v>
      </c>
      <c r="D160" s="90">
        <v>689</v>
      </c>
      <c r="E160" s="69">
        <v>-860704.27</v>
      </c>
      <c r="F160" s="90">
        <v>-87</v>
      </c>
      <c r="G160" s="69">
        <v>7036165.7300000004</v>
      </c>
      <c r="H160" s="90">
        <v>602</v>
      </c>
    </row>
    <row r="161" spans="1:8" s="65" customFormat="1" ht="11.25" customHeight="1" outlineLevel="2" x14ac:dyDescent="0.2">
      <c r="A161" s="94"/>
      <c r="B161" s="95" t="s">
        <v>2317</v>
      </c>
      <c r="C161" s="69">
        <v>7896870</v>
      </c>
      <c r="D161" s="90">
        <v>689</v>
      </c>
      <c r="E161" s="69">
        <v>0</v>
      </c>
      <c r="F161" s="90">
        <v>0</v>
      </c>
      <c r="G161" s="69">
        <v>7896870</v>
      </c>
      <c r="H161" s="90">
        <v>689</v>
      </c>
    </row>
    <row r="162" spans="1:8" ht="11.25" customHeight="1" x14ac:dyDescent="0.2">
      <c r="A162" s="61" t="s">
        <v>453</v>
      </c>
      <c r="B162" s="61" t="s">
        <v>454</v>
      </c>
      <c r="C162" s="62">
        <v>10662658</v>
      </c>
      <c r="D162" s="64">
        <v>956</v>
      </c>
      <c r="E162" s="62">
        <v>-522429.78</v>
      </c>
      <c r="F162" s="64">
        <v>-46</v>
      </c>
      <c r="G162" s="62">
        <v>10140228.220000001</v>
      </c>
      <c r="H162" s="64">
        <v>910</v>
      </c>
    </row>
    <row r="163" spans="1:8" s="65" customFormat="1" ht="11.25" customHeight="1" outlineLevel="2" x14ac:dyDescent="0.2">
      <c r="A163" s="94"/>
      <c r="B163" s="95" t="s">
        <v>2314</v>
      </c>
      <c r="C163" s="69">
        <v>2665665</v>
      </c>
      <c r="D163" s="90">
        <v>239</v>
      </c>
      <c r="E163" s="69">
        <v>-505731.63</v>
      </c>
      <c r="F163" s="90">
        <v>-44</v>
      </c>
      <c r="G163" s="69">
        <v>2159933.37</v>
      </c>
      <c r="H163" s="90">
        <v>195</v>
      </c>
    </row>
    <row r="164" spans="1:8" s="65" customFormat="1" ht="11.25" customHeight="1" outlineLevel="2" x14ac:dyDescent="0.2">
      <c r="A164" s="94"/>
      <c r="B164" s="95" t="s">
        <v>2315</v>
      </c>
      <c r="C164" s="69">
        <v>2665665</v>
      </c>
      <c r="D164" s="90">
        <v>239</v>
      </c>
      <c r="E164" s="69">
        <v>-16597.79</v>
      </c>
      <c r="F164" s="90">
        <v>-2</v>
      </c>
      <c r="G164" s="69">
        <v>2649067.21</v>
      </c>
      <c r="H164" s="90">
        <v>237</v>
      </c>
    </row>
    <row r="165" spans="1:8" s="65" customFormat="1" ht="11.25" customHeight="1" outlineLevel="2" x14ac:dyDescent="0.2">
      <c r="A165" s="94"/>
      <c r="B165" s="95" t="s">
        <v>2316</v>
      </c>
      <c r="C165" s="69">
        <v>2665665</v>
      </c>
      <c r="D165" s="90">
        <v>239</v>
      </c>
      <c r="E165" s="69">
        <v>-100.36</v>
      </c>
      <c r="F165" s="90">
        <v>0</v>
      </c>
      <c r="G165" s="69">
        <v>2665564.64</v>
      </c>
      <c r="H165" s="90">
        <v>239</v>
      </c>
    </row>
    <row r="166" spans="1:8" s="65" customFormat="1" ht="11.25" customHeight="1" outlineLevel="2" x14ac:dyDescent="0.2">
      <c r="A166" s="94"/>
      <c r="B166" s="95" t="s">
        <v>2317</v>
      </c>
      <c r="C166" s="69">
        <v>2665663</v>
      </c>
      <c r="D166" s="90">
        <v>239</v>
      </c>
      <c r="E166" s="69">
        <v>0</v>
      </c>
      <c r="F166" s="90">
        <v>0</v>
      </c>
      <c r="G166" s="69">
        <v>2665663</v>
      </c>
      <c r="H166" s="90">
        <v>239</v>
      </c>
    </row>
    <row r="167" spans="1:8" ht="11.25" customHeight="1" x14ac:dyDescent="0.2">
      <c r="A167" s="61" t="s">
        <v>492</v>
      </c>
      <c r="B167" s="61" t="s">
        <v>493</v>
      </c>
      <c r="C167" s="62">
        <v>7945552</v>
      </c>
      <c r="D167" s="64">
        <v>713</v>
      </c>
      <c r="E167" s="62">
        <v>-108244.83</v>
      </c>
      <c r="F167" s="64">
        <v>-10</v>
      </c>
      <c r="G167" s="62">
        <v>7837307.1699999999</v>
      </c>
      <c r="H167" s="64">
        <v>703</v>
      </c>
    </row>
    <row r="168" spans="1:8" s="65" customFormat="1" ht="11.25" customHeight="1" outlineLevel="2" x14ac:dyDescent="0.2">
      <c r="A168" s="94"/>
      <c r="B168" s="95" t="s">
        <v>2314</v>
      </c>
      <c r="C168" s="69">
        <v>1986388</v>
      </c>
      <c r="D168" s="90">
        <v>178</v>
      </c>
      <c r="E168" s="69">
        <v>0</v>
      </c>
      <c r="F168" s="90">
        <v>0</v>
      </c>
      <c r="G168" s="69">
        <v>1986388</v>
      </c>
      <c r="H168" s="90">
        <v>178</v>
      </c>
    </row>
    <row r="169" spans="1:8" s="65" customFormat="1" ht="11.25" customHeight="1" outlineLevel="2" x14ac:dyDescent="0.2">
      <c r="A169" s="94"/>
      <c r="B169" s="95" t="s">
        <v>2315</v>
      </c>
      <c r="C169" s="69">
        <v>1986388</v>
      </c>
      <c r="D169" s="90">
        <v>178</v>
      </c>
      <c r="E169" s="69">
        <v>-626.78</v>
      </c>
      <c r="F169" s="90">
        <v>0</v>
      </c>
      <c r="G169" s="69">
        <v>1985761.22</v>
      </c>
      <c r="H169" s="90">
        <v>178</v>
      </c>
    </row>
    <row r="170" spans="1:8" s="65" customFormat="1" ht="11.25" customHeight="1" outlineLevel="2" x14ac:dyDescent="0.2">
      <c r="A170" s="94"/>
      <c r="B170" s="95" t="s">
        <v>2316</v>
      </c>
      <c r="C170" s="69">
        <v>1986388</v>
      </c>
      <c r="D170" s="90">
        <v>178</v>
      </c>
      <c r="E170" s="69">
        <v>-107618.05</v>
      </c>
      <c r="F170" s="90">
        <v>-10</v>
      </c>
      <c r="G170" s="69">
        <v>1878769.95</v>
      </c>
      <c r="H170" s="90">
        <v>168</v>
      </c>
    </row>
    <row r="171" spans="1:8" s="65" customFormat="1" ht="11.25" customHeight="1" outlineLevel="2" x14ac:dyDescent="0.2">
      <c r="A171" s="94"/>
      <c r="B171" s="95" t="s">
        <v>2317</v>
      </c>
      <c r="C171" s="69">
        <v>1986388</v>
      </c>
      <c r="D171" s="90">
        <v>179</v>
      </c>
      <c r="E171" s="69">
        <v>0</v>
      </c>
      <c r="F171" s="90">
        <v>0</v>
      </c>
      <c r="G171" s="69">
        <v>1986388</v>
      </c>
      <c r="H171" s="90">
        <v>179</v>
      </c>
    </row>
    <row r="172" spans="1:8" ht="11.25" customHeight="1" x14ac:dyDescent="0.2">
      <c r="A172" s="61" t="s">
        <v>2245</v>
      </c>
      <c r="B172" s="61" t="s">
        <v>2246</v>
      </c>
      <c r="C172" s="62">
        <v>186694</v>
      </c>
      <c r="D172" s="64">
        <v>17</v>
      </c>
      <c r="E172" s="62">
        <v>-84825.35</v>
      </c>
      <c r="F172" s="64">
        <v>-7</v>
      </c>
      <c r="G172" s="62">
        <v>101868.65</v>
      </c>
      <c r="H172" s="64">
        <v>10</v>
      </c>
    </row>
    <row r="173" spans="1:8" s="65" customFormat="1" ht="11.25" customHeight="1" outlineLevel="2" x14ac:dyDescent="0.2">
      <c r="A173" s="94"/>
      <c r="B173" s="95" t="s">
        <v>2314</v>
      </c>
      <c r="C173" s="69">
        <v>46674</v>
      </c>
      <c r="D173" s="90">
        <v>4</v>
      </c>
      <c r="E173" s="69">
        <v>-35634.67</v>
      </c>
      <c r="F173" s="90">
        <v>-3</v>
      </c>
      <c r="G173" s="69">
        <v>11039.33</v>
      </c>
      <c r="H173" s="90">
        <v>1</v>
      </c>
    </row>
    <row r="174" spans="1:8" s="65" customFormat="1" ht="11.25" customHeight="1" outlineLevel="2" x14ac:dyDescent="0.2">
      <c r="A174" s="94"/>
      <c r="B174" s="95" t="s">
        <v>2315</v>
      </c>
      <c r="C174" s="69">
        <v>46674</v>
      </c>
      <c r="D174" s="90">
        <v>4</v>
      </c>
      <c r="E174" s="69">
        <v>-24595.34</v>
      </c>
      <c r="F174" s="90">
        <v>-2</v>
      </c>
      <c r="G174" s="69">
        <v>22078.66</v>
      </c>
      <c r="H174" s="90">
        <v>2</v>
      </c>
    </row>
    <row r="175" spans="1:8" s="65" customFormat="1" ht="11.25" customHeight="1" outlineLevel="2" x14ac:dyDescent="0.2">
      <c r="A175" s="94"/>
      <c r="B175" s="95" t="s">
        <v>2316</v>
      </c>
      <c r="C175" s="69">
        <v>46674</v>
      </c>
      <c r="D175" s="90">
        <v>4</v>
      </c>
      <c r="E175" s="69">
        <v>-24595.34</v>
      </c>
      <c r="F175" s="90">
        <v>-2</v>
      </c>
      <c r="G175" s="69">
        <v>22078.66</v>
      </c>
      <c r="H175" s="90">
        <v>2</v>
      </c>
    </row>
    <row r="176" spans="1:8" s="65" customFormat="1" ht="11.25" customHeight="1" outlineLevel="2" x14ac:dyDescent="0.2">
      <c r="A176" s="94"/>
      <c r="B176" s="95" t="s">
        <v>2317</v>
      </c>
      <c r="C176" s="69">
        <v>46672</v>
      </c>
      <c r="D176" s="90">
        <v>5</v>
      </c>
      <c r="E176" s="69">
        <v>0</v>
      </c>
      <c r="F176" s="90">
        <v>0</v>
      </c>
      <c r="G176" s="69">
        <v>46672</v>
      </c>
      <c r="H176" s="90">
        <v>5</v>
      </c>
    </row>
    <row r="177" spans="1:8" ht="11.25" customHeight="1" x14ac:dyDescent="0.2">
      <c r="A177" s="61" t="s">
        <v>545</v>
      </c>
      <c r="B177" s="61" t="s">
        <v>2306</v>
      </c>
      <c r="C177" s="62">
        <v>2055646</v>
      </c>
      <c r="D177" s="64">
        <v>185</v>
      </c>
      <c r="E177" s="62">
        <v>-1096851</v>
      </c>
      <c r="F177" s="64">
        <v>-106</v>
      </c>
      <c r="G177" s="62">
        <v>958795</v>
      </c>
      <c r="H177" s="64">
        <v>79</v>
      </c>
    </row>
    <row r="178" spans="1:8" s="65" customFormat="1" ht="11.25" customHeight="1" outlineLevel="2" x14ac:dyDescent="0.2">
      <c r="A178" s="94"/>
      <c r="B178" s="95" t="s">
        <v>2314</v>
      </c>
      <c r="C178" s="69">
        <v>513912</v>
      </c>
      <c r="D178" s="90">
        <v>48</v>
      </c>
      <c r="E178" s="69">
        <v>-454851.59</v>
      </c>
      <c r="F178" s="90">
        <v>-43</v>
      </c>
      <c r="G178" s="69">
        <v>59060.41</v>
      </c>
      <c r="H178" s="90">
        <v>5</v>
      </c>
    </row>
    <row r="179" spans="1:8" s="65" customFormat="1" ht="11.25" customHeight="1" outlineLevel="2" x14ac:dyDescent="0.2">
      <c r="A179" s="94"/>
      <c r="B179" s="95" t="s">
        <v>2315</v>
      </c>
      <c r="C179" s="69">
        <v>513912</v>
      </c>
      <c r="D179" s="90">
        <v>48</v>
      </c>
      <c r="E179" s="69">
        <v>-320723.71999999997</v>
      </c>
      <c r="F179" s="90">
        <v>-33</v>
      </c>
      <c r="G179" s="69">
        <v>193188.28</v>
      </c>
      <c r="H179" s="90">
        <v>15</v>
      </c>
    </row>
    <row r="180" spans="1:8" s="65" customFormat="1" ht="11.25" customHeight="1" outlineLevel="2" x14ac:dyDescent="0.2">
      <c r="A180" s="94"/>
      <c r="B180" s="95" t="s">
        <v>2316</v>
      </c>
      <c r="C180" s="69">
        <v>513912</v>
      </c>
      <c r="D180" s="90">
        <v>48</v>
      </c>
      <c r="E180" s="69">
        <v>-321275.69</v>
      </c>
      <c r="F180" s="90">
        <v>-30</v>
      </c>
      <c r="G180" s="69">
        <v>192636.31</v>
      </c>
      <c r="H180" s="90">
        <v>18</v>
      </c>
    </row>
    <row r="181" spans="1:8" s="65" customFormat="1" ht="11.25" customHeight="1" outlineLevel="2" x14ac:dyDescent="0.2">
      <c r="A181" s="94"/>
      <c r="B181" s="95" t="s">
        <v>2317</v>
      </c>
      <c r="C181" s="69">
        <v>513910</v>
      </c>
      <c r="D181" s="90">
        <v>41</v>
      </c>
      <c r="E181" s="69">
        <v>0</v>
      </c>
      <c r="F181" s="90">
        <v>0</v>
      </c>
      <c r="G181" s="69">
        <v>513910</v>
      </c>
      <c r="H181" s="90">
        <v>41</v>
      </c>
    </row>
    <row r="182" spans="1:8" ht="11.25" customHeight="1" x14ac:dyDescent="0.2">
      <c r="A182" s="183" t="s">
        <v>2318</v>
      </c>
      <c r="B182" s="183"/>
      <c r="C182" s="62">
        <v>836398181.29999995</v>
      </c>
      <c r="D182" s="64">
        <v>64700</v>
      </c>
      <c r="E182" s="62">
        <v>-110509964.87</v>
      </c>
      <c r="F182" s="64">
        <v>-9350</v>
      </c>
      <c r="G182" s="62">
        <v>725888216.42999995</v>
      </c>
      <c r="H182" s="64">
        <v>55350</v>
      </c>
    </row>
  </sheetData>
  <mergeCells count="8">
    <mergeCell ref="A182:B182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BreakPreview" zoomScale="150" zoomScaleNormal="100" zoomScaleSheetLayoutView="150" workbookViewId="0">
      <pane ySplit="5" topLeftCell="A75" activePane="bottomLeft" state="frozen"/>
      <selection pane="bottomLeft" activeCell="F1" sqref="F1:H1"/>
    </sheetView>
  </sheetViews>
  <sheetFormatPr defaultColWidth="10.6640625" defaultRowHeight="12" outlineLevelRow="2" x14ac:dyDescent="0.2"/>
  <cols>
    <col min="1" max="1" width="10" customWidth="1"/>
    <col min="2" max="2" width="21" customWidth="1"/>
    <col min="3" max="3" width="15.1640625" customWidth="1"/>
    <col min="4" max="4" width="7.6640625" customWidth="1"/>
    <col min="5" max="5" width="13.83203125" style="59" customWidth="1"/>
    <col min="6" max="6" width="10.5" customWidth="1"/>
    <col min="7" max="7" width="13.83203125" style="59" customWidth="1"/>
    <col min="8" max="8" width="7.6640625" customWidth="1"/>
    <col min="257" max="257" width="10" customWidth="1"/>
    <col min="258" max="258" width="21" customWidth="1"/>
    <col min="259" max="259" width="15.1640625" customWidth="1"/>
    <col min="260" max="260" width="7.6640625" customWidth="1"/>
    <col min="261" max="261" width="13.83203125" customWidth="1"/>
    <col min="262" max="262" width="10.5" customWidth="1"/>
    <col min="263" max="263" width="13.83203125" customWidth="1"/>
    <col min="264" max="264" width="7.6640625" customWidth="1"/>
    <col min="513" max="513" width="10" customWidth="1"/>
    <col min="514" max="514" width="21" customWidth="1"/>
    <col min="515" max="515" width="15.1640625" customWidth="1"/>
    <col min="516" max="516" width="7.6640625" customWidth="1"/>
    <col min="517" max="517" width="13.83203125" customWidth="1"/>
    <col min="518" max="518" width="10.5" customWidth="1"/>
    <col min="519" max="519" width="13.83203125" customWidth="1"/>
    <col min="520" max="520" width="7.6640625" customWidth="1"/>
    <col min="769" max="769" width="10" customWidth="1"/>
    <col min="770" max="770" width="21" customWidth="1"/>
    <col min="771" max="771" width="15.1640625" customWidth="1"/>
    <col min="772" max="772" width="7.6640625" customWidth="1"/>
    <col min="773" max="773" width="13.83203125" customWidth="1"/>
    <col min="774" max="774" width="10.5" customWidth="1"/>
    <col min="775" max="775" width="13.83203125" customWidth="1"/>
    <col min="776" max="776" width="7.6640625" customWidth="1"/>
    <col min="1025" max="1025" width="10" customWidth="1"/>
    <col min="1026" max="1026" width="21" customWidth="1"/>
    <col min="1027" max="1027" width="15.1640625" customWidth="1"/>
    <col min="1028" max="1028" width="7.6640625" customWidth="1"/>
    <col min="1029" max="1029" width="13.83203125" customWidth="1"/>
    <col min="1030" max="1030" width="10.5" customWidth="1"/>
    <col min="1031" max="1031" width="13.83203125" customWidth="1"/>
    <col min="1032" max="1032" width="7.6640625" customWidth="1"/>
    <col min="1281" max="1281" width="10" customWidth="1"/>
    <col min="1282" max="1282" width="21" customWidth="1"/>
    <col min="1283" max="1283" width="15.1640625" customWidth="1"/>
    <col min="1284" max="1284" width="7.6640625" customWidth="1"/>
    <col min="1285" max="1285" width="13.83203125" customWidth="1"/>
    <col min="1286" max="1286" width="10.5" customWidth="1"/>
    <col min="1287" max="1287" width="13.83203125" customWidth="1"/>
    <col min="1288" max="1288" width="7.6640625" customWidth="1"/>
    <col min="1537" max="1537" width="10" customWidth="1"/>
    <col min="1538" max="1538" width="21" customWidth="1"/>
    <col min="1539" max="1539" width="15.1640625" customWidth="1"/>
    <col min="1540" max="1540" width="7.6640625" customWidth="1"/>
    <col min="1541" max="1541" width="13.83203125" customWidth="1"/>
    <col min="1542" max="1542" width="10.5" customWidth="1"/>
    <col min="1543" max="1543" width="13.83203125" customWidth="1"/>
    <col min="1544" max="1544" width="7.6640625" customWidth="1"/>
    <col min="1793" max="1793" width="10" customWidth="1"/>
    <col min="1794" max="1794" width="21" customWidth="1"/>
    <col min="1795" max="1795" width="15.1640625" customWidth="1"/>
    <col min="1796" max="1796" width="7.6640625" customWidth="1"/>
    <col min="1797" max="1797" width="13.83203125" customWidth="1"/>
    <col min="1798" max="1798" width="10.5" customWidth="1"/>
    <col min="1799" max="1799" width="13.83203125" customWidth="1"/>
    <col min="1800" max="1800" width="7.6640625" customWidth="1"/>
    <col min="2049" max="2049" width="10" customWidth="1"/>
    <col min="2050" max="2050" width="21" customWidth="1"/>
    <col min="2051" max="2051" width="15.1640625" customWidth="1"/>
    <col min="2052" max="2052" width="7.6640625" customWidth="1"/>
    <col min="2053" max="2053" width="13.83203125" customWidth="1"/>
    <col min="2054" max="2054" width="10.5" customWidth="1"/>
    <col min="2055" max="2055" width="13.83203125" customWidth="1"/>
    <col min="2056" max="2056" width="7.6640625" customWidth="1"/>
    <col min="2305" max="2305" width="10" customWidth="1"/>
    <col min="2306" max="2306" width="21" customWidth="1"/>
    <col min="2307" max="2307" width="15.1640625" customWidth="1"/>
    <col min="2308" max="2308" width="7.6640625" customWidth="1"/>
    <col min="2309" max="2309" width="13.83203125" customWidth="1"/>
    <col min="2310" max="2310" width="10.5" customWidth="1"/>
    <col min="2311" max="2311" width="13.83203125" customWidth="1"/>
    <col min="2312" max="2312" width="7.6640625" customWidth="1"/>
    <col min="2561" max="2561" width="10" customWidth="1"/>
    <col min="2562" max="2562" width="21" customWidth="1"/>
    <col min="2563" max="2563" width="15.1640625" customWidth="1"/>
    <col min="2564" max="2564" width="7.6640625" customWidth="1"/>
    <col min="2565" max="2565" width="13.83203125" customWidth="1"/>
    <col min="2566" max="2566" width="10.5" customWidth="1"/>
    <col min="2567" max="2567" width="13.83203125" customWidth="1"/>
    <col min="2568" max="2568" width="7.6640625" customWidth="1"/>
    <col min="2817" max="2817" width="10" customWidth="1"/>
    <col min="2818" max="2818" width="21" customWidth="1"/>
    <col min="2819" max="2819" width="15.1640625" customWidth="1"/>
    <col min="2820" max="2820" width="7.6640625" customWidth="1"/>
    <col min="2821" max="2821" width="13.83203125" customWidth="1"/>
    <col min="2822" max="2822" width="10.5" customWidth="1"/>
    <col min="2823" max="2823" width="13.83203125" customWidth="1"/>
    <col min="2824" max="2824" width="7.6640625" customWidth="1"/>
    <col min="3073" max="3073" width="10" customWidth="1"/>
    <col min="3074" max="3074" width="21" customWidth="1"/>
    <col min="3075" max="3075" width="15.1640625" customWidth="1"/>
    <col min="3076" max="3076" width="7.6640625" customWidth="1"/>
    <col min="3077" max="3077" width="13.83203125" customWidth="1"/>
    <col min="3078" max="3078" width="10.5" customWidth="1"/>
    <col min="3079" max="3079" width="13.83203125" customWidth="1"/>
    <col min="3080" max="3080" width="7.6640625" customWidth="1"/>
    <col min="3329" max="3329" width="10" customWidth="1"/>
    <col min="3330" max="3330" width="21" customWidth="1"/>
    <col min="3331" max="3331" width="15.1640625" customWidth="1"/>
    <col min="3332" max="3332" width="7.6640625" customWidth="1"/>
    <col min="3333" max="3333" width="13.83203125" customWidth="1"/>
    <col min="3334" max="3334" width="10.5" customWidth="1"/>
    <col min="3335" max="3335" width="13.83203125" customWidth="1"/>
    <col min="3336" max="3336" width="7.6640625" customWidth="1"/>
    <col min="3585" max="3585" width="10" customWidth="1"/>
    <col min="3586" max="3586" width="21" customWidth="1"/>
    <col min="3587" max="3587" width="15.1640625" customWidth="1"/>
    <col min="3588" max="3588" width="7.6640625" customWidth="1"/>
    <col min="3589" max="3589" width="13.83203125" customWidth="1"/>
    <col min="3590" max="3590" width="10.5" customWidth="1"/>
    <col min="3591" max="3591" width="13.83203125" customWidth="1"/>
    <col min="3592" max="3592" width="7.6640625" customWidth="1"/>
    <col min="3841" max="3841" width="10" customWidth="1"/>
    <col min="3842" max="3842" width="21" customWidth="1"/>
    <col min="3843" max="3843" width="15.1640625" customWidth="1"/>
    <col min="3844" max="3844" width="7.6640625" customWidth="1"/>
    <col min="3845" max="3845" width="13.83203125" customWidth="1"/>
    <col min="3846" max="3846" width="10.5" customWidth="1"/>
    <col min="3847" max="3847" width="13.83203125" customWidth="1"/>
    <col min="3848" max="3848" width="7.6640625" customWidth="1"/>
    <col min="4097" max="4097" width="10" customWidth="1"/>
    <col min="4098" max="4098" width="21" customWidth="1"/>
    <col min="4099" max="4099" width="15.1640625" customWidth="1"/>
    <col min="4100" max="4100" width="7.6640625" customWidth="1"/>
    <col min="4101" max="4101" width="13.83203125" customWidth="1"/>
    <col min="4102" max="4102" width="10.5" customWidth="1"/>
    <col min="4103" max="4103" width="13.83203125" customWidth="1"/>
    <col min="4104" max="4104" width="7.6640625" customWidth="1"/>
    <col min="4353" max="4353" width="10" customWidth="1"/>
    <col min="4354" max="4354" width="21" customWidth="1"/>
    <col min="4355" max="4355" width="15.1640625" customWidth="1"/>
    <col min="4356" max="4356" width="7.6640625" customWidth="1"/>
    <col min="4357" max="4357" width="13.83203125" customWidth="1"/>
    <col min="4358" max="4358" width="10.5" customWidth="1"/>
    <col min="4359" max="4359" width="13.83203125" customWidth="1"/>
    <col min="4360" max="4360" width="7.6640625" customWidth="1"/>
    <col min="4609" max="4609" width="10" customWidth="1"/>
    <col min="4610" max="4610" width="21" customWidth="1"/>
    <col min="4611" max="4611" width="15.1640625" customWidth="1"/>
    <col min="4612" max="4612" width="7.6640625" customWidth="1"/>
    <col min="4613" max="4613" width="13.83203125" customWidth="1"/>
    <col min="4614" max="4614" width="10.5" customWidth="1"/>
    <col min="4615" max="4615" width="13.83203125" customWidth="1"/>
    <col min="4616" max="4616" width="7.6640625" customWidth="1"/>
    <col min="4865" max="4865" width="10" customWidth="1"/>
    <col min="4866" max="4866" width="21" customWidth="1"/>
    <col min="4867" max="4867" width="15.1640625" customWidth="1"/>
    <col min="4868" max="4868" width="7.6640625" customWidth="1"/>
    <col min="4869" max="4869" width="13.83203125" customWidth="1"/>
    <col min="4870" max="4870" width="10.5" customWidth="1"/>
    <col min="4871" max="4871" width="13.83203125" customWidth="1"/>
    <col min="4872" max="4872" width="7.6640625" customWidth="1"/>
    <col min="5121" max="5121" width="10" customWidth="1"/>
    <col min="5122" max="5122" width="21" customWidth="1"/>
    <col min="5123" max="5123" width="15.1640625" customWidth="1"/>
    <col min="5124" max="5124" width="7.6640625" customWidth="1"/>
    <col min="5125" max="5125" width="13.83203125" customWidth="1"/>
    <col min="5126" max="5126" width="10.5" customWidth="1"/>
    <col min="5127" max="5127" width="13.83203125" customWidth="1"/>
    <col min="5128" max="5128" width="7.6640625" customWidth="1"/>
    <col min="5377" max="5377" width="10" customWidth="1"/>
    <col min="5378" max="5378" width="21" customWidth="1"/>
    <col min="5379" max="5379" width="15.1640625" customWidth="1"/>
    <col min="5380" max="5380" width="7.6640625" customWidth="1"/>
    <col min="5381" max="5381" width="13.83203125" customWidth="1"/>
    <col min="5382" max="5382" width="10.5" customWidth="1"/>
    <col min="5383" max="5383" width="13.83203125" customWidth="1"/>
    <col min="5384" max="5384" width="7.6640625" customWidth="1"/>
    <col min="5633" max="5633" width="10" customWidth="1"/>
    <col min="5634" max="5634" width="21" customWidth="1"/>
    <col min="5635" max="5635" width="15.1640625" customWidth="1"/>
    <col min="5636" max="5636" width="7.6640625" customWidth="1"/>
    <col min="5637" max="5637" width="13.83203125" customWidth="1"/>
    <col min="5638" max="5638" width="10.5" customWidth="1"/>
    <col min="5639" max="5639" width="13.83203125" customWidth="1"/>
    <col min="5640" max="5640" width="7.6640625" customWidth="1"/>
    <col min="5889" max="5889" width="10" customWidth="1"/>
    <col min="5890" max="5890" width="21" customWidth="1"/>
    <col min="5891" max="5891" width="15.1640625" customWidth="1"/>
    <col min="5892" max="5892" width="7.6640625" customWidth="1"/>
    <col min="5893" max="5893" width="13.83203125" customWidth="1"/>
    <col min="5894" max="5894" width="10.5" customWidth="1"/>
    <col min="5895" max="5895" width="13.83203125" customWidth="1"/>
    <col min="5896" max="5896" width="7.6640625" customWidth="1"/>
    <col min="6145" max="6145" width="10" customWidth="1"/>
    <col min="6146" max="6146" width="21" customWidth="1"/>
    <col min="6147" max="6147" width="15.1640625" customWidth="1"/>
    <col min="6148" max="6148" width="7.6640625" customWidth="1"/>
    <col min="6149" max="6149" width="13.83203125" customWidth="1"/>
    <col min="6150" max="6150" width="10.5" customWidth="1"/>
    <col min="6151" max="6151" width="13.83203125" customWidth="1"/>
    <col min="6152" max="6152" width="7.6640625" customWidth="1"/>
    <col min="6401" max="6401" width="10" customWidth="1"/>
    <col min="6402" max="6402" width="21" customWidth="1"/>
    <col min="6403" max="6403" width="15.1640625" customWidth="1"/>
    <col min="6404" max="6404" width="7.6640625" customWidth="1"/>
    <col min="6405" max="6405" width="13.83203125" customWidth="1"/>
    <col min="6406" max="6406" width="10.5" customWidth="1"/>
    <col min="6407" max="6407" width="13.83203125" customWidth="1"/>
    <col min="6408" max="6408" width="7.6640625" customWidth="1"/>
    <col min="6657" max="6657" width="10" customWidth="1"/>
    <col min="6658" max="6658" width="21" customWidth="1"/>
    <col min="6659" max="6659" width="15.1640625" customWidth="1"/>
    <col min="6660" max="6660" width="7.6640625" customWidth="1"/>
    <col min="6661" max="6661" width="13.83203125" customWidth="1"/>
    <col min="6662" max="6662" width="10.5" customWidth="1"/>
    <col min="6663" max="6663" width="13.83203125" customWidth="1"/>
    <col min="6664" max="6664" width="7.6640625" customWidth="1"/>
    <col min="6913" max="6913" width="10" customWidth="1"/>
    <col min="6914" max="6914" width="21" customWidth="1"/>
    <col min="6915" max="6915" width="15.1640625" customWidth="1"/>
    <col min="6916" max="6916" width="7.6640625" customWidth="1"/>
    <col min="6917" max="6917" width="13.83203125" customWidth="1"/>
    <col min="6918" max="6918" width="10.5" customWidth="1"/>
    <col min="6919" max="6919" width="13.83203125" customWidth="1"/>
    <col min="6920" max="6920" width="7.6640625" customWidth="1"/>
    <col min="7169" max="7169" width="10" customWidth="1"/>
    <col min="7170" max="7170" width="21" customWidth="1"/>
    <col min="7171" max="7171" width="15.1640625" customWidth="1"/>
    <col min="7172" max="7172" width="7.6640625" customWidth="1"/>
    <col min="7173" max="7173" width="13.83203125" customWidth="1"/>
    <col min="7174" max="7174" width="10.5" customWidth="1"/>
    <col min="7175" max="7175" width="13.83203125" customWidth="1"/>
    <col min="7176" max="7176" width="7.6640625" customWidth="1"/>
    <col min="7425" max="7425" width="10" customWidth="1"/>
    <col min="7426" max="7426" width="21" customWidth="1"/>
    <col min="7427" max="7427" width="15.1640625" customWidth="1"/>
    <col min="7428" max="7428" width="7.6640625" customWidth="1"/>
    <col min="7429" max="7429" width="13.83203125" customWidth="1"/>
    <col min="7430" max="7430" width="10.5" customWidth="1"/>
    <col min="7431" max="7431" width="13.83203125" customWidth="1"/>
    <col min="7432" max="7432" width="7.6640625" customWidth="1"/>
    <col min="7681" max="7681" width="10" customWidth="1"/>
    <col min="7682" max="7682" width="21" customWidth="1"/>
    <col min="7683" max="7683" width="15.1640625" customWidth="1"/>
    <col min="7684" max="7684" width="7.6640625" customWidth="1"/>
    <col min="7685" max="7685" width="13.83203125" customWidth="1"/>
    <col min="7686" max="7686" width="10.5" customWidth="1"/>
    <col min="7687" max="7687" width="13.83203125" customWidth="1"/>
    <col min="7688" max="7688" width="7.6640625" customWidth="1"/>
    <col min="7937" max="7937" width="10" customWidth="1"/>
    <col min="7938" max="7938" width="21" customWidth="1"/>
    <col min="7939" max="7939" width="15.1640625" customWidth="1"/>
    <col min="7940" max="7940" width="7.6640625" customWidth="1"/>
    <col min="7941" max="7941" width="13.83203125" customWidth="1"/>
    <col min="7942" max="7942" width="10.5" customWidth="1"/>
    <col min="7943" max="7943" width="13.83203125" customWidth="1"/>
    <col min="7944" max="7944" width="7.6640625" customWidth="1"/>
    <col min="8193" max="8193" width="10" customWidth="1"/>
    <col min="8194" max="8194" width="21" customWidth="1"/>
    <col min="8195" max="8195" width="15.1640625" customWidth="1"/>
    <col min="8196" max="8196" width="7.6640625" customWidth="1"/>
    <col min="8197" max="8197" width="13.83203125" customWidth="1"/>
    <col min="8198" max="8198" width="10.5" customWidth="1"/>
    <col min="8199" max="8199" width="13.83203125" customWidth="1"/>
    <col min="8200" max="8200" width="7.6640625" customWidth="1"/>
    <col min="8449" max="8449" width="10" customWidth="1"/>
    <col min="8450" max="8450" width="21" customWidth="1"/>
    <col min="8451" max="8451" width="15.1640625" customWidth="1"/>
    <col min="8452" max="8452" width="7.6640625" customWidth="1"/>
    <col min="8453" max="8453" width="13.83203125" customWidth="1"/>
    <col min="8454" max="8454" width="10.5" customWidth="1"/>
    <col min="8455" max="8455" width="13.83203125" customWidth="1"/>
    <col min="8456" max="8456" width="7.6640625" customWidth="1"/>
    <col min="8705" max="8705" width="10" customWidth="1"/>
    <col min="8706" max="8706" width="21" customWidth="1"/>
    <col min="8707" max="8707" width="15.1640625" customWidth="1"/>
    <col min="8708" max="8708" width="7.6640625" customWidth="1"/>
    <col min="8709" max="8709" width="13.83203125" customWidth="1"/>
    <col min="8710" max="8710" width="10.5" customWidth="1"/>
    <col min="8711" max="8711" width="13.83203125" customWidth="1"/>
    <col min="8712" max="8712" width="7.6640625" customWidth="1"/>
    <col min="8961" max="8961" width="10" customWidth="1"/>
    <col min="8962" max="8962" width="21" customWidth="1"/>
    <col min="8963" max="8963" width="15.1640625" customWidth="1"/>
    <col min="8964" max="8964" width="7.6640625" customWidth="1"/>
    <col min="8965" max="8965" width="13.83203125" customWidth="1"/>
    <col min="8966" max="8966" width="10.5" customWidth="1"/>
    <col min="8967" max="8967" width="13.83203125" customWidth="1"/>
    <col min="8968" max="8968" width="7.6640625" customWidth="1"/>
    <col min="9217" max="9217" width="10" customWidth="1"/>
    <col min="9218" max="9218" width="21" customWidth="1"/>
    <col min="9219" max="9219" width="15.1640625" customWidth="1"/>
    <col min="9220" max="9220" width="7.6640625" customWidth="1"/>
    <col min="9221" max="9221" width="13.83203125" customWidth="1"/>
    <col min="9222" max="9222" width="10.5" customWidth="1"/>
    <col min="9223" max="9223" width="13.83203125" customWidth="1"/>
    <col min="9224" max="9224" width="7.6640625" customWidth="1"/>
    <col min="9473" max="9473" width="10" customWidth="1"/>
    <col min="9474" max="9474" width="21" customWidth="1"/>
    <col min="9475" max="9475" width="15.1640625" customWidth="1"/>
    <col min="9476" max="9476" width="7.6640625" customWidth="1"/>
    <col min="9477" max="9477" width="13.83203125" customWidth="1"/>
    <col min="9478" max="9478" width="10.5" customWidth="1"/>
    <col min="9479" max="9479" width="13.83203125" customWidth="1"/>
    <col min="9480" max="9480" width="7.6640625" customWidth="1"/>
    <col min="9729" max="9729" width="10" customWidth="1"/>
    <col min="9730" max="9730" width="21" customWidth="1"/>
    <col min="9731" max="9731" width="15.1640625" customWidth="1"/>
    <col min="9732" max="9732" width="7.6640625" customWidth="1"/>
    <col min="9733" max="9733" width="13.83203125" customWidth="1"/>
    <col min="9734" max="9734" width="10.5" customWidth="1"/>
    <col min="9735" max="9735" width="13.83203125" customWidth="1"/>
    <col min="9736" max="9736" width="7.6640625" customWidth="1"/>
    <col min="9985" max="9985" width="10" customWidth="1"/>
    <col min="9986" max="9986" width="21" customWidth="1"/>
    <col min="9987" max="9987" width="15.1640625" customWidth="1"/>
    <col min="9988" max="9988" width="7.6640625" customWidth="1"/>
    <col min="9989" max="9989" width="13.83203125" customWidth="1"/>
    <col min="9990" max="9990" width="10.5" customWidth="1"/>
    <col min="9991" max="9991" width="13.83203125" customWidth="1"/>
    <col min="9992" max="9992" width="7.6640625" customWidth="1"/>
    <col min="10241" max="10241" width="10" customWidth="1"/>
    <col min="10242" max="10242" width="21" customWidth="1"/>
    <col min="10243" max="10243" width="15.1640625" customWidth="1"/>
    <col min="10244" max="10244" width="7.6640625" customWidth="1"/>
    <col min="10245" max="10245" width="13.83203125" customWidth="1"/>
    <col min="10246" max="10246" width="10.5" customWidth="1"/>
    <col min="10247" max="10247" width="13.83203125" customWidth="1"/>
    <col min="10248" max="10248" width="7.6640625" customWidth="1"/>
    <col min="10497" max="10497" width="10" customWidth="1"/>
    <col min="10498" max="10498" width="21" customWidth="1"/>
    <col min="10499" max="10499" width="15.1640625" customWidth="1"/>
    <col min="10500" max="10500" width="7.6640625" customWidth="1"/>
    <col min="10501" max="10501" width="13.83203125" customWidth="1"/>
    <col min="10502" max="10502" width="10.5" customWidth="1"/>
    <col min="10503" max="10503" width="13.83203125" customWidth="1"/>
    <col min="10504" max="10504" width="7.6640625" customWidth="1"/>
    <col min="10753" max="10753" width="10" customWidth="1"/>
    <col min="10754" max="10754" width="21" customWidth="1"/>
    <col min="10755" max="10755" width="15.1640625" customWidth="1"/>
    <col min="10756" max="10756" width="7.6640625" customWidth="1"/>
    <col min="10757" max="10757" width="13.83203125" customWidth="1"/>
    <col min="10758" max="10758" width="10.5" customWidth="1"/>
    <col min="10759" max="10759" width="13.83203125" customWidth="1"/>
    <col min="10760" max="10760" width="7.6640625" customWidth="1"/>
    <col min="11009" max="11009" width="10" customWidth="1"/>
    <col min="11010" max="11010" width="21" customWidth="1"/>
    <col min="11011" max="11011" width="15.1640625" customWidth="1"/>
    <col min="11012" max="11012" width="7.6640625" customWidth="1"/>
    <col min="11013" max="11013" width="13.83203125" customWidth="1"/>
    <col min="11014" max="11014" width="10.5" customWidth="1"/>
    <col min="11015" max="11015" width="13.83203125" customWidth="1"/>
    <col min="11016" max="11016" width="7.6640625" customWidth="1"/>
    <col min="11265" max="11265" width="10" customWidth="1"/>
    <col min="11266" max="11266" width="21" customWidth="1"/>
    <col min="11267" max="11267" width="15.1640625" customWidth="1"/>
    <col min="11268" max="11268" width="7.6640625" customWidth="1"/>
    <col min="11269" max="11269" width="13.83203125" customWidth="1"/>
    <col min="11270" max="11270" width="10.5" customWidth="1"/>
    <col min="11271" max="11271" width="13.83203125" customWidth="1"/>
    <col min="11272" max="11272" width="7.6640625" customWidth="1"/>
    <col min="11521" max="11521" width="10" customWidth="1"/>
    <col min="11522" max="11522" width="21" customWidth="1"/>
    <col min="11523" max="11523" width="15.1640625" customWidth="1"/>
    <col min="11524" max="11524" width="7.6640625" customWidth="1"/>
    <col min="11525" max="11525" width="13.83203125" customWidth="1"/>
    <col min="11526" max="11526" width="10.5" customWidth="1"/>
    <col min="11527" max="11527" width="13.83203125" customWidth="1"/>
    <col min="11528" max="11528" width="7.6640625" customWidth="1"/>
    <col min="11777" max="11777" width="10" customWidth="1"/>
    <col min="11778" max="11778" width="21" customWidth="1"/>
    <col min="11779" max="11779" width="15.1640625" customWidth="1"/>
    <col min="11780" max="11780" width="7.6640625" customWidth="1"/>
    <col min="11781" max="11781" width="13.83203125" customWidth="1"/>
    <col min="11782" max="11782" width="10.5" customWidth="1"/>
    <col min="11783" max="11783" width="13.83203125" customWidth="1"/>
    <col min="11784" max="11784" width="7.6640625" customWidth="1"/>
    <col min="12033" max="12033" width="10" customWidth="1"/>
    <col min="12034" max="12034" width="21" customWidth="1"/>
    <col min="12035" max="12035" width="15.1640625" customWidth="1"/>
    <col min="12036" max="12036" width="7.6640625" customWidth="1"/>
    <col min="12037" max="12037" width="13.83203125" customWidth="1"/>
    <col min="12038" max="12038" width="10.5" customWidth="1"/>
    <col min="12039" max="12039" width="13.83203125" customWidth="1"/>
    <col min="12040" max="12040" width="7.6640625" customWidth="1"/>
    <col min="12289" max="12289" width="10" customWidth="1"/>
    <col min="12290" max="12290" width="21" customWidth="1"/>
    <col min="12291" max="12291" width="15.1640625" customWidth="1"/>
    <col min="12292" max="12292" width="7.6640625" customWidth="1"/>
    <col min="12293" max="12293" width="13.83203125" customWidth="1"/>
    <col min="12294" max="12294" width="10.5" customWidth="1"/>
    <col min="12295" max="12295" width="13.83203125" customWidth="1"/>
    <col min="12296" max="12296" width="7.6640625" customWidth="1"/>
    <col min="12545" max="12545" width="10" customWidth="1"/>
    <col min="12546" max="12546" width="21" customWidth="1"/>
    <col min="12547" max="12547" width="15.1640625" customWidth="1"/>
    <col min="12548" max="12548" width="7.6640625" customWidth="1"/>
    <col min="12549" max="12549" width="13.83203125" customWidth="1"/>
    <col min="12550" max="12550" width="10.5" customWidth="1"/>
    <col min="12551" max="12551" width="13.83203125" customWidth="1"/>
    <col min="12552" max="12552" width="7.6640625" customWidth="1"/>
    <col min="12801" max="12801" width="10" customWidth="1"/>
    <col min="12802" max="12802" width="21" customWidth="1"/>
    <col min="12803" max="12803" width="15.1640625" customWidth="1"/>
    <col min="12804" max="12804" width="7.6640625" customWidth="1"/>
    <col min="12805" max="12805" width="13.83203125" customWidth="1"/>
    <col min="12806" max="12806" width="10.5" customWidth="1"/>
    <col min="12807" max="12807" width="13.83203125" customWidth="1"/>
    <col min="12808" max="12808" width="7.6640625" customWidth="1"/>
    <col min="13057" max="13057" width="10" customWidth="1"/>
    <col min="13058" max="13058" width="21" customWidth="1"/>
    <col min="13059" max="13059" width="15.1640625" customWidth="1"/>
    <col min="13060" max="13060" width="7.6640625" customWidth="1"/>
    <col min="13061" max="13061" width="13.83203125" customWidth="1"/>
    <col min="13062" max="13062" width="10.5" customWidth="1"/>
    <col min="13063" max="13063" width="13.83203125" customWidth="1"/>
    <col min="13064" max="13064" width="7.6640625" customWidth="1"/>
    <col min="13313" max="13313" width="10" customWidth="1"/>
    <col min="13314" max="13314" width="21" customWidth="1"/>
    <col min="13315" max="13315" width="15.1640625" customWidth="1"/>
    <col min="13316" max="13316" width="7.6640625" customWidth="1"/>
    <col min="13317" max="13317" width="13.83203125" customWidth="1"/>
    <col min="13318" max="13318" width="10.5" customWidth="1"/>
    <col min="13319" max="13319" width="13.83203125" customWidth="1"/>
    <col min="13320" max="13320" width="7.6640625" customWidth="1"/>
    <col min="13569" max="13569" width="10" customWidth="1"/>
    <col min="13570" max="13570" width="21" customWidth="1"/>
    <col min="13571" max="13571" width="15.1640625" customWidth="1"/>
    <col min="13572" max="13572" width="7.6640625" customWidth="1"/>
    <col min="13573" max="13573" width="13.83203125" customWidth="1"/>
    <col min="13574" max="13574" width="10.5" customWidth="1"/>
    <col min="13575" max="13575" width="13.83203125" customWidth="1"/>
    <col min="13576" max="13576" width="7.6640625" customWidth="1"/>
    <col min="13825" max="13825" width="10" customWidth="1"/>
    <col min="13826" max="13826" width="21" customWidth="1"/>
    <col min="13827" max="13827" width="15.1640625" customWidth="1"/>
    <col min="13828" max="13828" width="7.6640625" customWidth="1"/>
    <col min="13829" max="13829" width="13.83203125" customWidth="1"/>
    <col min="13830" max="13830" width="10.5" customWidth="1"/>
    <col min="13831" max="13831" width="13.83203125" customWidth="1"/>
    <col min="13832" max="13832" width="7.6640625" customWidth="1"/>
    <col min="14081" max="14081" width="10" customWidth="1"/>
    <col min="14082" max="14082" width="21" customWidth="1"/>
    <col min="14083" max="14083" width="15.1640625" customWidth="1"/>
    <col min="14084" max="14084" width="7.6640625" customWidth="1"/>
    <col min="14085" max="14085" width="13.83203125" customWidth="1"/>
    <col min="14086" max="14086" width="10.5" customWidth="1"/>
    <col min="14087" max="14087" width="13.83203125" customWidth="1"/>
    <col min="14088" max="14088" width="7.6640625" customWidth="1"/>
    <col min="14337" max="14337" width="10" customWidth="1"/>
    <col min="14338" max="14338" width="21" customWidth="1"/>
    <col min="14339" max="14339" width="15.1640625" customWidth="1"/>
    <col min="14340" max="14340" width="7.6640625" customWidth="1"/>
    <col min="14341" max="14341" width="13.83203125" customWidth="1"/>
    <col min="14342" max="14342" width="10.5" customWidth="1"/>
    <col min="14343" max="14343" width="13.83203125" customWidth="1"/>
    <col min="14344" max="14344" width="7.6640625" customWidth="1"/>
    <col min="14593" max="14593" width="10" customWidth="1"/>
    <col min="14594" max="14594" width="21" customWidth="1"/>
    <col min="14595" max="14595" width="15.1640625" customWidth="1"/>
    <col min="14596" max="14596" width="7.6640625" customWidth="1"/>
    <col min="14597" max="14597" width="13.83203125" customWidth="1"/>
    <col min="14598" max="14598" width="10.5" customWidth="1"/>
    <col min="14599" max="14599" width="13.83203125" customWidth="1"/>
    <col min="14600" max="14600" width="7.6640625" customWidth="1"/>
    <col min="14849" max="14849" width="10" customWidth="1"/>
    <col min="14850" max="14850" width="21" customWidth="1"/>
    <col min="14851" max="14851" width="15.1640625" customWidth="1"/>
    <col min="14852" max="14852" width="7.6640625" customWidth="1"/>
    <col min="14853" max="14853" width="13.83203125" customWidth="1"/>
    <col min="14854" max="14854" width="10.5" customWidth="1"/>
    <col min="14855" max="14855" width="13.83203125" customWidth="1"/>
    <col min="14856" max="14856" width="7.6640625" customWidth="1"/>
    <col min="15105" max="15105" width="10" customWidth="1"/>
    <col min="15106" max="15106" width="21" customWidth="1"/>
    <col min="15107" max="15107" width="15.1640625" customWidth="1"/>
    <col min="15108" max="15108" width="7.6640625" customWidth="1"/>
    <col min="15109" max="15109" width="13.83203125" customWidth="1"/>
    <col min="15110" max="15110" width="10.5" customWidth="1"/>
    <col min="15111" max="15111" width="13.83203125" customWidth="1"/>
    <col min="15112" max="15112" width="7.6640625" customWidth="1"/>
    <col min="15361" max="15361" width="10" customWidth="1"/>
    <col min="15362" max="15362" width="21" customWidth="1"/>
    <col min="15363" max="15363" width="15.1640625" customWidth="1"/>
    <col min="15364" max="15364" width="7.6640625" customWidth="1"/>
    <col min="15365" max="15365" width="13.83203125" customWidth="1"/>
    <col min="15366" max="15366" width="10.5" customWidth="1"/>
    <col min="15367" max="15367" width="13.83203125" customWidth="1"/>
    <col min="15368" max="15368" width="7.6640625" customWidth="1"/>
    <col min="15617" max="15617" width="10" customWidth="1"/>
    <col min="15618" max="15618" width="21" customWidth="1"/>
    <col min="15619" max="15619" width="15.1640625" customWidth="1"/>
    <col min="15620" max="15620" width="7.6640625" customWidth="1"/>
    <col min="15621" max="15621" width="13.83203125" customWidth="1"/>
    <col min="15622" max="15622" width="10.5" customWidth="1"/>
    <col min="15623" max="15623" width="13.83203125" customWidth="1"/>
    <col min="15624" max="15624" width="7.6640625" customWidth="1"/>
    <col min="15873" max="15873" width="10" customWidth="1"/>
    <col min="15874" max="15874" width="21" customWidth="1"/>
    <col min="15875" max="15875" width="15.1640625" customWidth="1"/>
    <col min="15876" max="15876" width="7.6640625" customWidth="1"/>
    <col min="15877" max="15877" width="13.83203125" customWidth="1"/>
    <col min="15878" max="15878" width="10.5" customWidth="1"/>
    <col min="15879" max="15879" width="13.83203125" customWidth="1"/>
    <col min="15880" max="15880" width="7.6640625" customWidth="1"/>
    <col min="16129" max="16129" width="10" customWidth="1"/>
    <col min="16130" max="16130" width="21" customWidth="1"/>
    <col min="16131" max="16131" width="15.1640625" customWidth="1"/>
    <col min="16132" max="16132" width="7.6640625" customWidth="1"/>
    <col min="16133" max="16133" width="13.83203125" customWidth="1"/>
    <col min="16134" max="16134" width="10.5" customWidth="1"/>
    <col min="16135" max="16135" width="13.83203125" customWidth="1"/>
    <col min="16136" max="16136" width="7.6640625" customWidth="1"/>
  </cols>
  <sheetData>
    <row r="1" spans="1:8" ht="38.25" customHeight="1" x14ac:dyDescent="0.2">
      <c r="A1" s="72"/>
      <c r="B1" s="72"/>
      <c r="C1" s="72"/>
      <c r="D1" s="73"/>
      <c r="E1" s="74"/>
      <c r="F1" s="170" t="s">
        <v>2445</v>
      </c>
      <c r="G1" s="170"/>
      <c r="H1" s="170"/>
    </row>
    <row r="2" spans="1:8" ht="25.5" customHeight="1" x14ac:dyDescent="0.2">
      <c r="A2" s="178" t="s">
        <v>2378</v>
      </c>
      <c r="B2" s="178"/>
      <c r="C2" s="178"/>
      <c r="D2" s="178"/>
      <c r="E2" s="178"/>
      <c r="F2" s="178"/>
      <c r="G2" s="178"/>
      <c r="H2" s="178"/>
    </row>
    <row r="3" spans="1:8" ht="9.75" customHeight="1" x14ac:dyDescent="0.2">
      <c r="A3" s="72"/>
      <c r="B3" s="72"/>
      <c r="C3" s="72"/>
      <c r="D3" s="73"/>
      <c r="E3" s="74"/>
      <c r="F3" s="73"/>
      <c r="G3" s="74"/>
      <c r="H3" s="73"/>
    </row>
    <row r="4" spans="1:8" x14ac:dyDescent="0.2">
      <c r="A4" s="179" t="s">
        <v>1</v>
      </c>
      <c r="B4" s="180" t="s">
        <v>2372</v>
      </c>
      <c r="C4" s="181" t="s">
        <v>2367</v>
      </c>
      <c r="D4" s="181"/>
      <c r="E4" s="182" t="s">
        <v>2368</v>
      </c>
      <c r="F4" s="182"/>
      <c r="G4" s="182" t="s">
        <v>2369</v>
      </c>
      <c r="H4" s="182"/>
    </row>
    <row r="5" spans="1:8" ht="15.75" customHeight="1" x14ac:dyDescent="0.2">
      <c r="A5" s="179"/>
      <c r="B5" s="180"/>
      <c r="C5" s="75" t="s">
        <v>2371</v>
      </c>
      <c r="D5" s="75" t="s">
        <v>2370</v>
      </c>
      <c r="E5" s="75" t="s">
        <v>2371</v>
      </c>
      <c r="F5" s="75" t="s">
        <v>2370</v>
      </c>
      <c r="G5" s="75" t="s">
        <v>2371</v>
      </c>
      <c r="H5" s="75" t="s">
        <v>2370</v>
      </c>
    </row>
    <row r="6" spans="1:8" ht="11.25" customHeight="1" x14ac:dyDescent="0.2">
      <c r="A6" s="61" t="s">
        <v>2321</v>
      </c>
      <c r="B6" s="61" t="s">
        <v>2322</v>
      </c>
      <c r="C6" s="62">
        <v>13871472</v>
      </c>
      <c r="D6" s="64">
        <v>3804</v>
      </c>
      <c r="E6" s="62">
        <v>-3483783.91</v>
      </c>
      <c r="F6" s="64">
        <v>-957</v>
      </c>
      <c r="G6" s="62">
        <v>10387688.09</v>
      </c>
      <c r="H6" s="64">
        <v>2847</v>
      </c>
    </row>
    <row r="7" spans="1:8" s="65" customFormat="1" ht="11.25" customHeight="1" outlineLevel="2" x14ac:dyDescent="0.2">
      <c r="A7" s="71"/>
      <c r="B7" s="66" t="s">
        <v>2314</v>
      </c>
      <c r="C7" s="67">
        <v>3467869</v>
      </c>
      <c r="D7" s="68">
        <v>952</v>
      </c>
      <c r="E7" s="88">
        <v>-1871087.87</v>
      </c>
      <c r="F7" s="89">
        <v>-514</v>
      </c>
      <c r="G7" s="69">
        <v>1596781.13</v>
      </c>
      <c r="H7" s="90">
        <v>438</v>
      </c>
    </row>
    <row r="8" spans="1:8" s="65" customFormat="1" ht="11.25" customHeight="1" outlineLevel="2" x14ac:dyDescent="0.2">
      <c r="A8" s="71"/>
      <c r="B8" s="66" t="s">
        <v>2315</v>
      </c>
      <c r="C8" s="67">
        <v>3467869</v>
      </c>
      <c r="D8" s="68">
        <v>952</v>
      </c>
      <c r="E8" s="88">
        <v>-1612696.04</v>
      </c>
      <c r="F8" s="89">
        <v>-443</v>
      </c>
      <c r="G8" s="69">
        <v>1855172.96</v>
      </c>
      <c r="H8" s="90">
        <v>509</v>
      </c>
    </row>
    <row r="9" spans="1:8" s="65" customFormat="1" ht="11.25" customHeight="1" outlineLevel="2" x14ac:dyDescent="0.2">
      <c r="A9" s="71"/>
      <c r="B9" s="66" t="s">
        <v>2316</v>
      </c>
      <c r="C9" s="67">
        <v>3467869</v>
      </c>
      <c r="D9" s="68">
        <v>952</v>
      </c>
      <c r="E9" s="88">
        <v>0</v>
      </c>
      <c r="F9" s="89">
        <v>0</v>
      </c>
      <c r="G9" s="69">
        <v>3467869</v>
      </c>
      <c r="H9" s="90">
        <v>952</v>
      </c>
    </row>
    <row r="10" spans="1:8" s="65" customFormat="1" ht="11.25" customHeight="1" outlineLevel="2" x14ac:dyDescent="0.2">
      <c r="A10" s="71"/>
      <c r="B10" s="66" t="s">
        <v>2317</v>
      </c>
      <c r="C10" s="67">
        <v>3467865</v>
      </c>
      <c r="D10" s="68">
        <v>948</v>
      </c>
      <c r="E10" s="88">
        <v>0</v>
      </c>
      <c r="F10" s="89">
        <v>0</v>
      </c>
      <c r="G10" s="69">
        <v>3467865</v>
      </c>
      <c r="H10" s="90">
        <v>948</v>
      </c>
    </row>
    <row r="11" spans="1:8" ht="11.25" customHeight="1" x14ac:dyDescent="0.2">
      <c r="A11" s="61" t="s">
        <v>24</v>
      </c>
      <c r="B11" s="61" t="s">
        <v>25</v>
      </c>
      <c r="C11" s="62">
        <v>5949063.2599999998</v>
      </c>
      <c r="D11" s="64">
        <v>1630</v>
      </c>
      <c r="E11" s="62">
        <v>263993.74</v>
      </c>
      <c r="F11" s="64">
        <v>72</v>
      </c>
      <c r="G11" s="62">
        <v>6213057</v>
      </c>
      <c r="H11" s="64">
        <v>1702</v>
      </c>
    </row>
    <row r="12" spans="1:8" s="65" customFormat="1" ht="11.25" customHeight="1" outlineLevel="2" x14ac:dyDescent="0.2">
      <c r="A12" s="71"/>
      <c r="B12" s="66" t="s">
        <v>2315</v>
      </c>
      <c r="C12" s="67">
        <v>2174885.2599999998</v>
      </c>
      <c r="D12" s="68">
        <v>596</v>
      </c>
      <c r="E12" s="88">
        <v>0</v>
      </c>
      <c r="F12" s="89">
        <v>0</v>
      </c>
      <c r="G12" s="69">
        <v>2174885.2599999998</v>
      </c>
      <c r="H12" s="90">
        <v>596</v>
      </c>
    </row>
    <row r="13" spans="1:8" s="65" customFormat="1" ht="11.25" customHeight="1" outlineLevel="2" x14ac:dyDescent="0.2">
      <c r="A13" s="71"/>
      <c r="B13" s="66" t="s">
        <v>2316</v>
      </c>
      <c r="C13" s="67">
        <v>1887089</v>
      </c>
      <c r="D13" s="68">
        <v>518</v>
      </c>
      <c r="E13" s="88">
        <v>263993.74</v>
      </c>
      <c r="F13" s="89">
        <v>72</v>
      </c>
      <c r="G13" s="69">
        <v>2151082.7400000002</v>
      </c>
      <c r="H13" s="90">
        <v>590</v>
      </c>
    </row>
    <row r="14" spans="1:8" s="65" customFormat="1" ht="11.25" customHeight="1" outlineLevel="2" x14ac:dyDescent="0.2">
      <c r="A14" s="71"/>
      <c r="B14" s="66" t="s">
        <v>2317</v>
      </c>
      <c r="C14" s="67">
        <v>1887089</v>
      </c>
      <c r="D14" s="68">
        <v>516</v>
      </c>
      <c r="E14" s="88">
        <v>0</v>
      </c>
      <c r="F14" s="89">
        <v>0</v>
      </c>
      <c r="G14" s="69">
        <v>1887089</v>
      </c>
      <c r="H14" s="90">
        <v>516</v>
      </c>
    </row>
    <row r="15" spans="1:8" ht="11.25" customHeight="1" x14ac:dyDescent="0.2">
      <c r="A15" s="61" t="s">
        <v>2349</v>
      </c>
      <c r="B15" s="61" t="s">
        <v>2350</v>
      </c>
      <c r="C15" s="62">
        <v>18913922.41</v>
      </c>
      <c r="D15" s="64">
        <v>4370</v>
      </c>
      <c r="E15" s="62">
        <v>1687417.86</v>
      </c>
      <c r="F15" s="64">
        <v>478</v>
      </c>
      <c r="G15" s="62">
        <v>20601340.27</v>
      </c>
      <c r="H15" s="64">
        <v>4848</v>
      </c>
    </row>
    <row r="16" spans="1:8" s="65" customFormat="1" ht="11.25" customHeight="1" outlineLevel="2" x14ac:dyDescent="0.2">
      <c r="A16" s="71"/>
      <c r="B16" s="66" t="s">
        <v>2314</v>
      </c>
      <c r="C16" s="67">
        <v>5333485.03</v>
      </c>
      <c r="D16" s="87">
        <v>1093</v>
      </c>
      <c r="E16" s="88">
        <v>0</v>
      </c>
      <c r="F16" s="89">
        <v>0</v>
      </c>
      <c r="G16" s="69">
        <v>5333485.03</v>
      </c>
      <c r="H16" s="90">
        <v>1093</v>
      </c>
    </row>
    <row r="17" spans="1:8" s="65" customFormat="1" ht="11.25" customHeight="1" outlineLevel="2" x14ac:dyDescent="0.2">
      <c r="A17" s="71"/>
      <c r="B17" s="66" t="s">
        <v>2315</v>
      </c>
      <c r="C17" s="67">
        <v>5612730.3799999999</v>
      </c>
      <c r="D17" s="87">
        <v>1093</v>
      </c>
      <c r="E17" s="88">
        <v>0</v>
      </c>
      <c r="F17" s="89">
        <v>0</v>
      </c>
      <c r="G17" s="69">
        <v>5612730.3799999999</v>
      </c>
      <c r="H17" s="90">
        <v>1093</v>
      </c>
    </row>
    <row r="18" spans="1:8" s="65" customFormat="1" ht="11.25" customHeight="1" outlineLevel="2" x14ac:dyDescent="0.2">
      <c r="A18" s="71"/>
      <c r="B18" s="66" t="s">
        <v>2316</v>
      </c>
      <c r="C18" s="67">
        <v>3983856</v>
      </c>
      <c r="D18" s="87">
        <v>1093</v>
      </c>
      <c r="E18" s="88">
        <v>1687417.86</v>
      </c>
      <c r="F18" s="89">
        <v>478</v>
      </c>
      <c r="G18" s="69">
        <v>5671273.8600000003</v>
      </c>
      <c r="H18" s="90">
        <v>1571</v>
      </c>
    </row>
    <row r="19" spans="1:8" s="65" customFormat="1" ht="11.25" customHeight="1" outlineLevel="2" x14ac:dyDescent="0.2">
      <c r="A19" s="71"/>
      <c r="B19" s="66" t="s">
        <v>2317</v>
      </c>
      <c r="C19" s="67">
        <v>3983851</v>
      </c>
      <c r="D19" s="87">
        <v>1091</v>
      </c>
      <c r="E19" s="88">
        <v>0</v>
      </c>
      <c r="F19" s="89">
        <v>0</v>
      </c>
      <c r="G19" s="69">
        <v>3983851</v>
      </c>
      <c r="H19" s="90">
        <v>1091</v>
      </c>
    </row>
    <row r="20" spans="1:8" ht="11.25" customHeight="1" x14ac:dyDescent="0.2">
      <c r="A20" s="61" t="s">
        <v>2353</v>
      </c>
      <c r="B20" s="61" t="s">
        <v>2354</v>
      </c>
      <c r="C20" s="62">
        <v>13953819.18</v>
      </c>
      <c r="D20" s="64">
        <v>2059</v>
      </c>
      <c r="E20" s="62">
        <v>756824.51</v>
      </c>
      <c r="F20" s="64">
        <v>113</v>
      </c>
      <c r="G20" s="62">
        <v>14710643.689999999</v>
      </c>
      <c r="H20" s="64">
        <v>2172</v>
      </c>
    </row>
    <row r="21" spans="1:8" s="65" customFormat="1" ht="11.25" customHeight="1" outlineLevel="2" x14ac:dyDescent="0.2">
      <c r="A21" s="71"/>
      <c r="B21" s="66" t="s">
        <v>2314</v>
      </c>
      <c r="C21" s="67">
        <v>2915733.24</v>
      </c>
      <c r="D21" s="68">
        <v>515</v>
      </c>
      <c r="E21" s="88">
        <v>0</v>
      </c>
      <c r="F21" s="89">
        <v>0</v>
      </c>
      <c r="G21" s="69">
        <v>2915733.24</v>
      </c>
      <c r="H21" s="90">
        <v>515</v>
      </c>
    </row>
    <row r="22" spans="1:8" s="65" customFormat="1" ht="11.25" customHeight="1" outlineLevel="2" x14ac:dyDescent="0.2">
      <c r="A22" s="71"/>
      <c r="B22" s="66" t="s">
        <v>2315</v>
      </c>
      <c r="C22" s="67">
        <v>4162813.94</v>
      </c>
      <c r="D22" s="68">
        <v>515</v>
      </c>
      <c r="E22" s="88">
        <v>0</v>
      </c>
      <c r="F22" s="89">
        <v>0</v>
      </c>
      <c r="G22" s="69">
        <v>4162813.94</v>
      </c>
      <c r="H22" s="90">
        <v>515</v>
      </c>
    </row>
    <row r="23" spans="1:8" s="65" customFormat="1" ht="11.25" customHeight="1" outlineLevel="2" x14ac:dyDescent="0.2">
      <c r="A23" s="71"/>
      <c r="B23" s="66" t="s">
        <v>2316</v>
      </c>
      <c r="C23" s="67">
        <v>3437636</v>
      </c>
      <c r="D23" s="68">
        <v>515</v>
      </c>
      <c r="E23" s="88">
        <v>756824.51</v>
      </c>
      <c r="F23" s="89">
        <v>113</v>
      </c>
      <c r="G23" s="69">
        <v>4194460.51</v>
      </c>
      <c r="H23" s="90">
        <v>628</v>
      </c>
    </row>
    <row r="24" spans="1:8" s="65" customFormat="1" ht="11.25" customHeight="1" outlineLevel="2" x14ac:dyDescent="0.2">
      <c r="A24" s="71"/>
      <c r="B24" s="66" t="s">
        <v>2317</v>
      </c>
      <c r="C24" s="67">
        <v>3437636</v>
      </c>
      <c r="D24" s="68">
        <v>514</v>
      </c>
      <c r="E24" s="88">
        <v>0</v>
      </c>
      <c r="F24" s="89">
        <v>0</v>
      </c>
      <c r="G24" s="69">
        <v>3437636</v>
      </c>
      <c r="H24" s="90">
        <v>514</v>
      </c>
    </row>
    <row r="25" spans="1:8" ht="11.25" customHeight="1" x14ac:dyDescent="0.2">
      <c r="A25" s="61" t="s">
        <v>2327</v>
      </c>
      <c r="B25" s="61" t="s">
        <v>2328</v>
      </c>
      <c r="C25" s="62">
        <v>29240290.629999999</v>
      </c>
      <c r="D25" s="64">
        <v>8515</v>
      </c>
      <c r="E25" s="62">
        <v>-11261676.43</v>
      </c>
      <c r="F25" s="64">
        <v>-3090</v>
      </c>
      <c r="G25" s="62">
        <v>17978614.199999999</v>
      </c>
      <c r="H25" s="64">
        <v>5425</v>
      </c>
    </row>
    <row r="26" spans="1:8" s="65" customFormat="1" ht="11.25" customHeight="1" outlineLevel="2" x14ac:dyDescent="0.2">
      <c r="A26" s="71"/>
      <c r="B26" s="66" t="s">
        <v>2314</v>
      </c>
      <c r="C26" s="67">
        <v>5952517.6299999999</v>
      </c>
      <c r="D26" s="87">
        <v>2130</v>
      </c>
      <c r="E26" s="88">
        <v>-3293833.47</v>
      </c>
      <c r="F26" s="89">
        <v>-904</v>
      </c>
      <c r="G26" s="69">
        <v>2658684.16</v>
      </c>
      <c r="H26" s="90">
        <v>1226</v>
      </c>
    </row>
    <row r="27" spans="1:8" s="65" customFormat="1" ht="11.25" customHeight="1" outlineLevel="2" x14ac:dyDescent="0.2">
      <c r="A27" s="71"/>
      <c r="B27" s="66" t="s">
        <v>2315</v>
      </c>
      <c r="C27" s="67">
        <v>7762591</v>
      </c>
      <c r="D27" s="87">
        <v>2130</v>
      </c>
      <c r="E27" s="88">
        <v>-5159864.74</v>
      </c>
      <c r="F27" s="89">
        <v>-1416</v>
      </c>
      <c r="G27" s="69">
        <v>2602726.2599999998</v>
      </c>
      <c r="H27" s="90">
        <v>714</v>
      </c>
    </row>
    <row r="28" spans="1:8" s="65" customFormat="1" ht="11.25" customHeight="1" outlineLevel="2" x14ac:dyDescent="0.2">
      <c r="A28" s="71"/>
      <c r="B28" s="66" t="s">
        <v>2316</v>
      </c>
      <c r="C28" s="67">
        <v>7762591</v>
      </c>
      <c r="D28" s="87">
        <v>2130</v>
      </c>
      <c r="E28" s="88">
        <v>-2807978.22</v>
      </c>
      <c r="F28" s="89">
        <v>-770</v>
      </c>
      <c r="G28" s="69">
        <v>4954612.78</v>
      </c>
      <c r="H28" s="90">
        <v>1360</v>
      </c>
    </row>
    <row r="29" spans="1:8" s="65" customFormat="1" ht="11.25" customHeight="1" outlineLevel="2" x14ac:dyDescent="0.2">
      <c r="A29" s="71"/>
      <c r="B29" s="66" t="s">
        <v>2317</v>
      </c>
      <c r="C29" s="67">
        <v>7762591</v>
      </c>
      <c r="D29" s="87">
        <v>2125</v>
      </c>
      <c r="E29" s="88">
        <v>0</v>
      </c>
      <c r="F29" s="89">
        <v>0</v>
      </c>
      <c r="G29" s="69">
        <v>7762591</v>
      </c>
      <c r="H29" s="90">
        <v>2125</v>
      </c>
    </row>
    <row r="30" spans="1:8" ht="21.75" customHeight="1" x14ac:dyDescent="0.2">
      <c r="A30" s="61" t="s">
        <v>48</v>
      </c>
      <c r="B30" s="61" t="s">
        <v>49</v>
      </c>
      <c r="C30" s="62">
        <v>17901685.629999999</v>
      </c>
      <c r="D30" s="64">
        <v>4906</v>
      </c>
      <c r="E30" s="62">
        <v>2113640.9700000002</v>
      </c>
      <c r="F30" s="64">
        <v>598</v>
      </c>
      <c r="G30" s="62">
        <v>20015326.600000001</v>
      </c>
      <c r="H30" s="64">
        <v>5504</v>
      </c>
    </row>
    <row r="31" spans="1:8" s="65" customFormat="1" ht="11.25" customHeight="1" outlineLevel="2" x14ac:dyDescent="0.2">
      <c r="A31" s="71"/>
      <c r="B31" s="66" t="s">
        <v>2315</v>
      </c>
      <c r="C31" s="67">
        <v>5729507.6299999999</v>
      </c>
      <c r="D31" s="87">
        <v>1570</v>
      </c>
      <c r="E31" s="88">
        <v>0</v>
      </c>
      <c r="F31" s="89">
        <v>0</v>
      </c>
      <c r="G31" s="69">
        <v>5729507.6299999999</v>
      </c>
      <c r="H31" s="90">
        <v>1570</v>
      </c>
    </row>
    <row r="32" spans="1:8" s="65" customFormat="1" ht="11.25" customHeight="1" outlineLevel="2" x14ac:dyDescent="0.2">
      <c r="A32" s="71"/>
      <c r="B32" s="66" t="s">
        <v>2316</v>
      </c>
      <c r="C32" s="67">
        <v>6086089</v>
      </c>
      <c r="D32" s="87">
        <v>1668</v>
      </c>
      <c r="E32" s="88">
        <v>2113640.9700000002</v>
      </c>
      <c r="F32" s="89">
        <v>598</v>
      </c>
      <c r="G32" s="69">
        <v>8199729.9699999997</v>
      </c>
      <c r="H32" s="90">
        <v>2266</v>
      </c>
    </row>
    <row r="33" spans="1:8" s="65" customFormat="1" ht="11.25" customHeight="1" outlineLevel="2" x14ac:dyDescent="0.2">
      <c r="A33" s="71"/>
      <c r="B33" s="66" t="s">
        <v>2317</v>
      </c>
      <c r="C33" s="67">
        <v>6086089</v>
      </c>
      <c r="D33" s="87">
        <v>1668</v>
      </c>
      <c r="E33" s="88">
        <v>0</v>
      </c>
      <c r="F33" s="89">
        <v>0</v>
      </c>
      <c r="G33" s="69">
        <v>6086089</v>
      </c>
      <c r="H33" s="90">
        <v>1668</v>
      </c>
    </row>
    <row r="34" spans="1:8" ht="32.25" customHeight="1" x14ac:dyDescent="0.2">
      <c r="A34" s="61" t="s">
        <v>61</v>
      </c>
      <c r="B34" s="61" t="s">
        <v>62</v>
      </c>
      <c r="C34" s="62">
        <v>12656116.189999999</v>
      </c>
      <c r="D34" s="64">
        <v>3467</v>
      </c>
      <c r="E34" s="62">
        <v>2568404</v>
      </c>
      <c r="F34" s="64">
        <v>727</v>
      </c>
      <c r="G34" s="62">
        <v>15224520.189999999</v>
      </c>
      <c r="H34" s="64">
        <v>4194</v>
      </c>
    </row>
    <row r="35" spans="1:8" s="65" customFormat="1" ht="11.25" customHeight="1" outlineLevel="2" x14ac:dyDescent="0.2">
      <c r="A35" s="71"/>
      <c r="B35" s="66" t="s">
        <v>2315</v>
      </c>
      <c r="C35" s="67">
        <v>3782243.19</v>
      </c>
      <c r="D35" s="87">
        <v>1036</v>
      </c>
      <c r="E35" s="88">
        <v>0</v>
      </c>
      <c r="F35" s="89">
        <v>0</v>
      </c>
      <c r="G35" s="69">
        <v>3782243.19</v>
      </c>
      <c r="H35" s="90">
        <v>1036</v>
      </c>
    </row>
    <row r="36" spans="1:8" s="65" customFormat="1" ht="11.25" customHeight="1" outlineLevel="2" x14ac:dyDescent="0.2">
      <c r="A36" s="71"/>
      <c r="B36" s="66" t="s">
        <v>2316</v>
      </c>
      <c r="C36" s="67">
        <v>4436936</v>
      </c>
      <c r="D36" s="87">
        <v>1216</v>
      </c>
      <c r="E36" s="88">
        <v>2568404</v>
      </c>
      <c r="F36" s="89">
        <v>727</v>
      </c>
      <c r="G36" s="69">
        <v>7005340</v>
      </c>
      <c r="H36" s="90">
        <v>1943</v>
      </c>
    </row>
    <row r="37" spans="1:8" s="65" customFormat="1" ht="11.25" customHeight="1" outlineLevel="2" x14ac:dyDescent="0.2">
      <c r="A37" s="71"/>
      <c r="B37" s="66" t="s">
        <v>2317</v>
      </c>
      <c r="C37" s="67">
        <v>4436937</v>
      </c>
      <c r="D37" s="87">
        <v>1215</v>
      </c>
      <c r="E37" s="88">
        <v>0</v>
      </c>
      <c r="F37" s="89">
        <v>0</v>
      </c>
      <c r="G37" s="69">
        <v>4436937</v>
      </c>
      <c r="H37" s="90">
        <v>1215</v>
      </c>
    </row>
    <row r="38" spans="1:8" ht="21.75" customHeight="1" x14ac:dyDescent="0.2">
      <c r="A38" s="61" t="s">
        <v>90</v>
      </c>
      <c r="B38" s="61" t="s">
        <v>91</v>
      </c>
      <c r="C38" s="62">
        <v>9580821.3200000003</v>
      </c>
      <c r="D38" s="64">
        <v>2287</v>
      </c>
      <c r="E38" s="62">
        <v>1133484.77</v>
      </c>
      <c r="F38" s="64">
        <v>312</v>
      </c>
      <c r="G38" s="62">
        <v>10714306.09</v>
      </c>
      <c r="H38" s="64">
        <v>2599</v>
      </c>
    </row>
    <row r="39" spans="1:8" s="65" customFormat="1" ht="11.25" customHeight="1" outlineLevel="2" x14ac:dyDescent="0.2">
      <c r="A39" s="71"/>
      <c r="B39" s="66" t="s">
        <v>2314</v>
      </c>
      <c r="C39" s="67">
        <v>2589824.0099999998</v>
      </c>
      <c r="D39" s="68">
        <v>573</v>
      </c>
      <c r="E39" s="88">
        <v>0</v>
      </c>
      <c r="F39" s="89">
        <v>0</v>
      </c>
      <c r="G39" s="69">
        <v>2589824.0099999998</v>
      </c>
      <c r="H39" s="90">
        <v>573</v>
      </c>
    </row>
    <row r="40" spans="1:8" s="65" customFormat="1" ht="11.25" customHeight="1" outlineLevel="2" x14ac:dyDescent="0.2">
      <c r="A40" s="71"/>
      <c r="B40" s="66" t="s">
        <v>2315</v>
      </c>
      <c r="C40" s="67">
        <v>2821168.31</v>
      </c>
      <c r="D40" s="68">
        <v>573</v>
      </c>
      <c r="E40" s="88">
        <v>0</v>
      </c>
      <c r="F40" s="89">
        <v>0</v>
      </c>
      <c r="G40" s="69">
        <v>2821168.31</v>
      </c>
      <c r="H40" s="90">
        <v>573</v>
      </c>
    </row>
    <row r="41" spans="1:8" s="65" customFormat="1" ht="11.25" customHeight="1" outlineLevel="2" x14ac:dyDescent="0.2">
      <c r="A41" s="71"/>
      <c r="B41" s="66" t="s">
        <v>2316</v>
      </c>
      <c r="C41" s="67">
        <v>2084914</v>
      </c>
      <c r="D41" s="68">
        <v>573</v>
      </c>
      <c r="E41" s="88">
        <v>1133484.77</v>
      </c>
      <c r="F41" s="89">
        <v>312</v>
      </c>
      <c r="G41" s="69">
        <v>3218398.77</v>
      </c>
      <c r="H41" s="90">
        <v>885</v>
      </c>
    </row>
    <row r="42" spans="1:8" s="65" customFormat="1" ht="11.25" customHeight="1" outlineLevel="2" x14ac:dyDescent="0.2">
      <c r="A42" s="71"/>
      <c r="B42" s="66" t="s">
        <v>2317</v>
      </c>
      <c r="C42" s="67">
        <v>2084915</v>
      </c>
      <c r="D42" s="68">
        <v>568</v>
      </c>
      <c r="E42" s="88">
        <v>0</v>
      </c>
      <c r="F42" s="89">
        <v>0</v>
      </c>
      <c r="G42" s="69">
        <v>2084915</v>
      </c>
      <c r="H42" s="90">
        <v>568</v>
      </c>
    </row>
    <row r="43" spans="1:8" ht="21.75" customHeight="1" x14ac:dyDescent="0.2">
      <c r="A43" s="61" t="s">
        <v>104</v>
      </c>
      <c r="B43" s="61" t="s">
        <v>105</v>
      </c>
      <c r="C43" s="62">
        <v>14418454</v>
      </c>
      <c r="D43" s="64">
        <v>3954</v>
      </c>
      <c r="E43" s="62">
        <v>1091301.33</v>
      </c>
      <c r="F43" s="64">
        <v>299</v>
      </c>
      <c r="G43" s="62">
        <v>15509755.33</v>
      </c>
      <c r="H43" s="64">
        <v>4253</v>
      </c>
    </row>
    <row r="44" spans="1:8" s="65" customFormat="1" ht="11.25" customHeight="1" outlineLevel="2" x14ac:dyDescent="0.2">
      <c r="A44" s="71"/>
      <c r="B44" s="66" t="s">
        <v>2314</v>
      </c>
      <c r="C44" s="67">
        <v>3604614</v>
      </c>
      <c r="D44" s="68">
        <v>989</v>
      </c>
      <c r="E44" s="88">
        <v>0</v>
      </c>
      <c r="F44" s="89">
        <v>0</v>
      </c>
      <c r="G44" s="69">
        <v>3604614</v>
      </c>
      <c r="H44" s="90">
        <v>989</v>
      </c>
    </row>
    <row r="45" spans="1:8" s="65" customFormat="1" ht="11.25" customHeight="1" outlineLevel="2" x14ac:dyDescent="0.2">
      <c r="A45" s="71"/>
      <c r="B45" s="66" t="s">
        <v>2315</v>
      </c>
      <c r="C45" s="67">
        <v>3604614</v>
      </c>
      <c r="D45" s="68">
        <v>989</v>
      </c>
      <c r="E45" s="88">
        <v>0</v>
      </c>
      <c r="F45" s="89">
        <v>0</v>
      </c>
      <c r="G45" s="69">
        <v>3604614</v>
      </c>
      <c r="H45" s="90">
        <v>989</v>
      </c>
    </row>
    <row r="46" spans="1:8" s="65" customFormat="1" ht="11.25" customHeight="1" outlineLevel="2" x14ac:dyDescent="0.2">
      <c r="A46" s="71"/>
      <c r="B46" s="66" t="s">
        <v>2316</v>
      </c>
      <c r="C46" s="67">
        <v>3604614</v>
      </c>
      <c r="D46" s="68">
        <v>989</v>
      </c>
      <c r="E46" s="88">
        <v>1091301.33</v>
      </c>
      <c r="F46" s="89">
        <v>299</v>
      </c>
      <c r="G46" s="69">
        <v>4695915.33</v>
      </c>
      <c r="H46" s="90">
        <v>1288</v>
      </c>
    </row>
    <row r="47" spans="1:8" s="65" customFormat="1" ht="11.25" customHeight="1" outlineLevel="2" x14ac:dyDescent="0.2">
      <c r="A47" s="71"/>
      <c r="B47" s="66" t="s">
        <v>2317</v>
      </c>
      <c r="C47" s="67">
        <v>3604612</v>
      </c>
      <c r="D47" s="68">
        <v>987</v>
      </c>
      <c r="E47" s="88">
        <v>0</v>
      </c>
      <c r="F47" s="89">
        <v>0</v>
      </c>
      <c r="G47" s="69">
        <v>3604612</v>
      </c>
      <c r="H47" s="90">
        <v>987</v>
      </c>
    </row>
    <row r="48" spans="1:8" ht="11.25" customHeight="1" x14ac:dyDescent="0.2">
      <c r="A48" s="61" t="s">
        <v>131</v>
      </c>
      <c r="B48" s="61" t="s">
        <v>132</v>
      </c>
      <c r="C48" s="62">
        <v>14206954</v>
      </c>
      <c r="D48" s="64">
        <v>3896</v>
      </c>
      <c r="E48" s="62">
        <v>4105510.85</v>
      </c>
      <c r="F48" s="64">
        <v>1166</v>
      </c>
      <c r="G48" s="62">
        <v>18312464.850000001</v>
      </c>
      <c r="H48" s="64">
        <v>5062</v>
      </c>
    </row>
    <row r="49" spans="1:8" s="65" customFormat="1" ht="11.25" customHeight="1" outlineLevel="2" x14ac:dyDescent="0.2">
      <c r="A49" s="71"/>
      <c r="B49" s="66" t="s">
        <v>2314</v>
      </c>
      <c r="C49" s="67">
        <v>3551739</v>
      </c>
      <c r="D49" s="68">
        <v>975</v>
      </c>
      <c r="E49" s="88">
        <v>0</v>
      </c>
      <c r="F49" s="89">
        <v>0</v>
      </c>
      <c r="G49" s="69">
        <v>3551739</v>
      </c>
      <c r="H49" s="90">
        <v>975</v>
      </c>
    </row>
    <row r="50" spans="1:8" s="65" customFormat="1" ht="11.25" customHeight="1" outlineLevel="2" x14ac:dyDescent="0.2">
      <c r="A50" s="71"/>
      <c r="B50" s="66" t="s">
        <v>2315</v>
      </c>
      <c r="C50" s="67">
        <v>5051739</v>
      </c>
      <c r="D50" s="87">
        <v>1385</v>
      </c>
      <c r="E50" s="88">
        <v>0</v>
      </c>
      <c r="F50" s="89">
        <v>0</v>
      </c>
      <c r="G50" s="69">
        <v>5051739</v>
      </c>
      <c r="H50" s="90">
        <v>1385</v>
      </c>
    </row>
    <row r="51" spans="1:8" s="65" customFormat="1" ht="11.25" customHeight="1" outlineLevel="2" x14ac:dyDescent="0.2">
      <c r="A51" s="71"/>
      <c r="B51" s="66" t="s">
        <v>2316</v>
      </c>
      <c r="C51" s="67">
        <v>2801739</v>
      </c>
      <c r="D51" s="68">
        <v>770</v>
      </c>
      <c r="E51" s="88">
        <v>4105510.85</v>
      </c>
      <c r="F51" s="89">
        <v>1166</v>
      </c>
      <c r="G51" s="69">
        <v>6907249.8499999996</v>
      </c>
      <c r="H51" s="90">
        <v>1936</v>
      </c>
    </row>
    <row r="52" spans="1:8" s="65" customFormat="1" ht="11.25" customHeight="1" outlineLevel="2" x14ac:dyDescent="0.2">
      <c r="A52" s="71"/>
      <c r="B52" s="66" t="s">
        <v>2317</v>
      </c>
      <c r="C52" s="67">
        <v>2801737</v>
      </c>
      <c r="D52" s="68">
        <v>766</v>
      </c>
      <c r="E52" s="88">
        <v>0</v>
      </c>
      <c r="F52" s="89">
        <v>0</v>
      </c>
      <c r="G52" s="69">
        <v>2801737</v>
      </c>
      <c r="H52" s="90">
        <v>766</v>
      </c>
    </row>
    <row r="53" spans="1:8" ht="21.75" customHeight="1" x14ac:dyDescent="0.2">
      <c r="A53" s="61" t="s">
        <v>144</v>
      </c>
      <c r="B53" s="61" t="s">
        <v>145</v>
      </c>
      <c r="C53" s="62">
        <v>5231648.83</v>
      </c>
      <c r="D53" s="64">
        <v>1434</v>
      </c>
      <c r="E53" s="62">
        <v>902663.13</v>
      </c>
      <c r="F53" s="64">
        <v>248</v>
      </c>
      <c r="G53" s="62">
        <v>6134311.96</v>
      </c>
      <c r="H53" s="64">
        <v>1682</v>
      </c>
    </row>
    <row r="54" spans="1:8" s="65" customFormat="1" ht="11.25" customHeight="1" outlineLevel="2" x14ac:dyDescent="0.2">
      <c r="A54" s="71"/>
      <c r="B54" s="66" t="s">
        <v>2316</v>
      </c>
      <c r="C54" s="67">
        <v>2615825.92</v>
      </c>
      <c r="D54" s="68">
        <v>718</v>
      </c>
      <c r="E54" s="88">
        <v>902663.13</v>
      </c>
      <c r="F54" s="89">
        <v>248</v>
      </c>
      <c r="G54" s="69">
        <v>3518489.05</v>
      </c>
      <c r="H54" s="90">
        <v>966</v>
      </c>
    </row>
    <row r="55" spans="1:8" s="65" customFormat="1" ht="11.25" customHeight="1" outlineLevel="2" x14ac:dyDescent="0.2">
      <c r="A55" s="71"/>
      <c r="B55" s="66" t="s">
        <v>2317</v>
      </c>
      <c r="C55" s="67">
        <v>2615822.91</v>
      </c>
      <c r="D55" s="68">
        <v>716</v>
      </c>
      <c r="E55" s="88">
        <v>0</v>
      </c>
      <c r="F55" s="89">
        <v>0</v>
      </c>
      <c r="G55" s="69">
        <v>2615822.91</v>
      </c>
      <c r="H55" s="90">
        <v>716</v>
      </c>
    </row>
    <row r="56" spans="1:8" ht="21.75" customHeight="1" x14ac:dyDescent="0.2">
      <c r="A56" s="61" t="s">
        <v>157</v>
      </c>
      <c r="B56" s="61" t="s">
        <v>158</v>
      </c>
      <c r="C56" s="62">
        <v>3436690.51</v>
      </c>
      <c r="D56" s="63">
        <v>944</v>
      </c>
      <c r="E56" s="62">
        <v>513242.19</v>
      </c>
      <c r="F56" s="64">
        <v>141</v>
      </c>
      <c r="G56" s="62">
        <v>3949932.7</v>
      </c>
      <c r="H56" s="64">
        <v>1085</v>
      </c>
    </row>
    <row r="57" spans="1:8" s="65" customFormat="1" ht="11.25" customHeight="1" outlineLevel="2" x14ac:dyDescent="0.2">
      <c r="A57" s="71"/>
      <c r="B57" s="66" t="s">
        <v>2315</v>
      </c>
      <c r="C57" s="67">
        <v>741891.51</v>
      </c>
      <c r="D57" s="68">
        <v>204</v>
      </c>
      <c r="E57" s="88">
        <v>0</v>
      </c>
      <c r="F57" s="89">
        <v>0</v>
      </c>
      <c r="G57" s="69">
        <v>741891.51</v>
      </c>
      <c r="H57" s="90">
        <v>204</v>
      </c>
    </row>
    <row r="58" spans="1:8" s="65" customFormat="1" ht="11.25" customHeight="1" outlineLevel="2" x14ac:dyDescent="0.2">
      <c r="A58" s="71"/>
      <c r="B58" s="66" t="s">
        <v>2316</v>
      </c>
      <c r="C58" s="67">
        <v>1347399.5</v>
      </c>
      <c r="D58" s="68">
        <v>370</v>
      </c>
      <c r="E58" s="88">
        <v>513242.19</v>
      </c>
      <c r="F58" s="89">
        <v>141</v>
      </c>
      <c r="G58" s="69">
        <v>1860641.69</v>
      </c>
      <c r="H58" s="90">
        <v>511</v>
      </c>
    </row>
    <row r="59" spans="1:8" s="65" customFormat="1" ht="11.25" customHeight="1" outlineLevel="2" x14ac:dyDescent="0.2">
      <c r="A59" s="71"/>
      <c r="B59" s="66" t="s">
        <v>2317</v>
      </c>
      <c r="C59" s="67">
        <v>1347399.5</v>
      </c>
      <c r="D59" s="68">
        <v>370</v>
      </c>
      <c r="E59" s="88">
        <v>0</v>
      </c>
      <c r="F59" s="89">
        <v>0</v>
      </c>
      <c r="G59" s="69">
        <v>1347399.5</v>
      </c>
      <c r="H59" s="90">
        <v>370</v>
      </c>
    </row>
    <row r="60" spans="1:8" ht="32.25" customHeight="1" x14ac:dyDescent="0.2">
      <c r="A60" s="61" t="s">
        <v>324</v>
      </c>
      <c r="B60" s="61" t="s">
        <v>325</v>
      </c>
      <c r="C60" s="62">
        <v>1830568</v>
      </c>
      <c r="D60" s="63">
        <v>502</v>
      </c>
      <c r="E60" s="62">
        <v>622654.56999999995</v>
      </c>
      <c r="F60" s="64">
        <v>171</v>
      </c>
      <c r="G60" s="62">
        <v>2453222.5699999998</v>
      </c>
      <c r="H60" s="64">
        <v>673</v>
      </c>
    </row>
    <row r="61" spans="1:8" s="65" customFormat="1" ht="11.25" customHeight="1" outlineLevel="2" x14ac:dyDescent="0.2">
      <c r="A61" s="71"/>
      <c r="B61" s="66" t="s">
        <v>2314</v>
      </c>
      <c r="C61" s="67">
        <v>456819.57</v>
      </c>
      <c r="D61" s="68">
        <v>127</v>
      </c>
      <c r="E61" s="88">
        <v>0</v>
      </c>
      <c r="F61" s="89">
        <v>0</v>
      </c>
      <c r="G61" s="69">
        <v>456819.57</v>
      </c>
      <c r="H61" s="90">
        <v>127</v>
      </c>
    </row>
    <row r="62" spans="1:8" s="65" customFormat="1" ht="11.25" customHeight="1" outlineLevel="2" x14ac:dyDescent="0.2">
      <c r="A62" s="71"/>
      <c r="B62" s="66" t="s">
        <v>2315</v>
      </c>
      <c r="C62" s="67">
        <v>458464.43</v>
      </c>
      <c r="D62" s="68">
        <v>127</v>
      </c>
      <c r="E62" s="88">
        <v>0</v>
      </c>
      <c r="F62" s="89">
        <v>0</v>
      </c>
      <c r="G62" s="69">
        <v>458464.43</v>
      </c>
      <c r="H62" s="90">
        <v>127</v>
      </c>
    </row>
    <row r="63" spans="1:8" s="65" customFormat="1" ht="11.25" customHeight="1" outlineLevel="2" x14ac:dyDescent="0.2">
      <c r="A63" s="71"/>
      <c r="B63" s="66" t="s">
        <v>2316</v>
      </c>
      <c r="C63" s="67">
        <v>463500</v>
      </c>
      <c r="D63" s="68">
        <v>127</v>
      </c>
      <c r="E63" s="88">
        <v>622654.56999999995</v>
      </c>
      <c r="F63" s="89">
        <v>171</v>
      </c>
      <c r="G63" s="69">
        <v>1086154.57</v>
      </c>
      <c r="H63" s="90">
        <v>298</v>
      </c>
    </row>
    <row r="64" spans="1:8" s="65" customFormat="1" ht="11.25" customHeight="1" outlineLevel="2" x14ac:dyDescent="0.2">
      <c r="A64" s="71"/>
      <c r="B64" s="66" t="s">
        <v>2317</v>
      </c>
      <c r="C64" s="67">
        <v>451784</v>
      </c>
      <c r="D64" s="68">
        <v>121</v>
      </c>
      <c r="E64" s="88">
        <v>0</v>
      </c>
      <c r="F64" s="89">
        <v>0</v>
      </c>
      <c r="G64" s="69">
        <v>451784</v>
      </c>
      <c r="H64" s="90">
        <v>121</v>
      </c>
    </row>
    <row r="65" spans="1:8" ht="21.75" customHeight="1" x14ac:dyDescent="0.2">
      <c r="A65" s="61" t="s">
        <v>337</v>
      </c>
      <c r="B65" s="61" t="s">
        <v>338</v>
      </c>
      <c r="C65" s="62">
        <v>1585568.24</v>
      </c>
      <c r="D65" s="63">
        <v>292</v>
      </c>
      <c r="E65" s="62">
        <v>238301.63</v>
      </c>
      <c r="F65" s="64">
        <v>66</v>
      </c>
      <c r="G65" s="62">
        <v>1823869.87</v>
      </c>
      <c r="H65" s="64">
        <v>358</v>
      </c>
    </row>
    <row r="66" spans="1:8" s="65" customFormat="1" ht="11.25" customHeight="1" outlineLevel="2" x14ac:dyDescent="0.2">
      <c r="A66" s="71"/>
      <c r="B66" s="66" t="s">
        <v>2314</v>
      </c>
      <c r="C66" s="67">
        <v>578605.67000000004</v>
      </c>
      <c r="D66" s="68">
        <v>74</v>
      </c>
      <c r="E66" s="88">
        <v>0</v>
      </c>
      <c r="F66" s="92">
        <v>0</v>
      </c>
      <c r="G66" s="69">
        <v>578605.67000000004</v>
      </c>
      <c r="H66" s="90">
        <v>74</v>
      </c>
    </row>
    <row r="67" spans="1:8" s="65" customFormat="1" ht="11.25" customHeight="1" outlineLevel="2" x14ac:dyDescent="0.2">
      <c r="A67" s="71"/>
      <c r="B67" s="66" t="s">
        <v>2315</v>
      </c>
      <c r="C67" s="67">
        <v>478510.57</v>
      </c>
      <c r="D67" s="68">
        <v>74</v>
      </c>
      <c r="E67" s="88">
        <v>0</v>
      </c>
      <c r="F67" s="89">
        <v>0</v>
      </c>
      <c r="G67" s="69">
        <v>478510.57</v>
      </c>
      <c r="H67" s="90">
        <v>74</v>
      </c>
    </row>
    <row r="68" spans="1:8" s="65" customFormat="1" ht="11.25" customHeight="1" outlineLevel="2" x14ac:dyDescent="0.2">
      <c r="A68" s="71"/>
      <c r="B68" s="66" t="s">
        <v>2316</v>
      </c>
      <c r="C68" s="67">
        <v>264228</v>
      </c>
      <c r="D68" s="68">
        <v>73</v>
      </c>
      <c r="E68" s="88">
        <v>238301.63</v>
      </c>
      <c r="F68" s="89">
        <v>66</v>
      </c>
      <c r="G68" s="69">
        <v>502529.63</v>
      </c>
      <c r="H68" s="90">
        <v>139</v>
      </c>
    </row>
    <row r="69" spans="1:8" s="65" customFormat="1" ht="11.25" customHeight="1" outlineLevel="2" x14ac:dyDescent="0.2">
      <c r="A69" s="71"/>
      <c r="B69" s="66" t="s">
        <v>2317</v>
      </c>
      <c r="C69" s="67">
        <v>264224</v>
      </c>
      <c r="D69" s="68">
        <v>71</v>
      </c>
      <c r="E69" s="88">
        <v>0</v>
      </c>
      <c r="F69" s="89">
        <v>0</v>
      </c>
      <c r="G69" s="69">
        <v>264224</v>
      </c>
      <c r="H69" s="90">
        <v>71</v>
      </c>
    </row>
    <row r="70" spans="1:8" ht="21.75" customHeight="1" x14ac:dyDescent="0.2">
      <c r="A70" s="61" t="s">
        <v>350</v>
      </c>
      <c r="B70" s="61" t="s">
        <v>351</v>
      </c>
      <c r="C70" s="62">
        <v>7411573.5599999996</v>
      </c>
      <c r="D70" s="64">
        <v>2915</v>
      </c>
      <c r="E70" s="62">
        <v>-1000000</v>
      </c>
      <c r="F70" s="64">
        <v>-274</v>
      </c>
      <c r="G70" s="62">
        <v>6411573.5599999996</v>
      </c>
      <c r="H70" s="64">
        <v>2641</v>
      </c>
    </row>
    <row r="71" spans="1:8" s="65" customFormat="1" ht="11.25" customHeight="1" outlineLevel="2" x14ac:dyDescent="0.2">
      <c r="A71" s="71"/>
      <c r="B71" s="66" t="s">
        <v>2314</v>
      </c>
      <c r="C71" s="67">
        <v>1136204.71</v>
      </c>
      <c r="D71" s="68">
        <v>729</v>
      </c>
      <c r="E71" s="88">
        <v>0</v>
      </c>
      <c r="F71" s="89">
        <v>0</v>
      </c>
      <c r="G71" s="69">
        <v>1136204.71</v>
      </c>
      <c r="H71" s="90">
        <v>729</v>
      </c>
    </row>
    <row r="72" spans="1:8" s="65" customFormat="1" ht="11.25" customHeight="1" outlineLevel="2" x14ac:dyDescent="0.2">
      <c r="A72" s="71"/>
      <c r="B72" s="66" t="s">
        <v>2315</v>
      </c>
      <c r="C72" s="67">
        <v>960524.85</v>
      </c>
      <c r="D72" s="68">
        <v>729</v>
      </c>
      <c r="E72" s="88">
        <v>0</v>
      </c>
      <c r="F72" s="89">
        <v>0</v>
      </c>
      <c r="G72" s="69">
        <v>960524.85</v>
      </c>
      <c r="H72" s="90">
        <v>729</v>
      </c>
    </row>
    <row r="73" spans="1:8" s="65" customFormat="1" ht="11.25" customHeight="1" outlineLevel="2" x14ac:dyDescent="0.2">
      <c r="A73" s="71"/>
      <c r="B73" s="66" t="s">
        <v>2316</v>
      </c>
      <c r="C73" s="67">
        <v>2657423</v>
      </c>
      <c r="D73" s="68">
        <v>729</v>
      </c>
      <c r="E73" s="88">
        <v>-1000000</v>
      </c>
      <c r="F73" s="89">
        <v>-274</v>
      </c>
      <c r="G73" s="69">
        <v>1657423</v>
      </c>
      <c r="H73" s="90">
        <v>455</v>
      </c>
    </row>
    <row r="74" spans="1:8" s="65" customFormat="1" ht="11.25" customHeight="1" outlineLevel="2" x14ac:dyDescent="0.2">
      <c r="A74" s="71"/>
      <c r="B74" s="66" t="s">
        <v>2317</v>
      </c>
      <c r="C74" s="67">
        <v>2657421</v>
      </c>
      <c r="D74" s="68">
        <v>728</v>
      </c>
      <c r="E74" s="88">
        <v>0</v>
      </c>
      <c r="F74" s="89">
        <v>0</v>
      </c>
      <c r="G74" s="69">
        <v>2657421</v>
      </c>
      <c r="H74" s="90">
        <v>728</v>
      </c>
    </row>
    <row r="75" spans="1:8" ht="21.75" customHeight="1" x14ac:dyDescent="0.2">
      <c r="A75" s="61" t="s">
        <v>440</v>
      </c>
      <c r="B75" s="61" t="s">
        <v>441</v>
      </c>
      <c r="C75" s="62">
        <v>3922231.02</v>
      </c>
      <c r="D75" s="64">
        <v>1074</v>
      </c>
      <c r="E75" s="62">
        <v>528870.89</v>
      </c>
      <c r="F75" s="64">
        <v>145</v>
      </c>
      <c r="G75" s="62">
        <v>4451101.91</v>
      </c>
      <c r="H75" s="64">
        <v>1219</v>
      </c>
    </row>
    <row r="76" spans="1:8" s="65" customFormat="1" ht="11.25" customHeight="1" outlineLevel="2" x14ac:dyDescent="0.2">
      <c r="A76" s="71"/>
      <c r="B76" s="66" t="s">
        <v>2315</v>
      </c>
      <c r="C76" s="67">
        <v>1426922.02</v>
      </c>
      <c r="D76" s="68">
        <v>391</v>
      </c>
      <c r="E76" s="88">
        <v>0</v>
      </c>
      <c r="F76" s="93">
        <v>0</v>
      </c>
      <c r="G76" s="69">
        <v>1426922.02</v>
      </c>
      <c r="H76" s="90">
        <v>391</v>
      </c>
    </row>
    <row r="77" spans="1:8" s="65" customFormat="1" ht="11.25" customHeight="1" outlineLevel="2" x14ac:dyDescent="0.2">
      <c r="A77" s="71"/>
      <c r="B77" s="66" t="s">
        <v>2316</v>
      </c>
      <c r="C77" s="67">
        <v>1247655</v>
      </c>
      <c r="D77" s="68">
        <v>342</v>
      </c>
      <c r="E77" s="88">
        <v>528870.89</v>
      </c>
      <c r="F77" s="89">
        <v>145</v>
      </c>
      <c r="G77" s="69">
        <v>1776525.89</v>
      </c>
      <c r="H77" s="90">
        <v>487</v>
      </c>
    </row>
    <row r="78" spans="1:8" s="65" customFormat="1" ht="11.25" customHeight="1" outlineLevel="2" x14ac:dyDescent="0.2">
      <c r="A78" s="71"/>
      <c r="B78" s="66" t="s">
        <v>2317</v>
      </c>
      <c r="C78" s="67">
        <v>1247654</v>
      </c>
      <c r="D78" s="68">
        <v>341</v>
      </c>
      <c r="E78" s="88">
        <v>0</v>
      </c>
      <c r="F78" s="89">
        <v>0</v>
      </c>
      <c r="G78" s="69">
        <v>1247654</v>
      </c>
      <c r="H78" s="90">
        <v>341</v>
      </c>
    </row>
    <row r="79" spans="1:8" ht="21.75" customHeight="1" x14ac:dyDescent="0.2">
      <c r="A79" s="61" t="s">
        <v>492</v>
      </c>
      <c r="B79" s="61" t="s">
        <v>493</v>
      </c>
      <c r="C79" s="62">
        <v>1295124.6599999999</v>
      </c>
      <c r="D79" s="63">
        <v>332</v>
      </c>
      <c r="E79" s="62">
        <v>204463.53</v>
      </c>
      <c r="F79" s="64">
        <v>57</v>
      </c>
      <c r="G79" s="62">
        <v>1499588.19</v>
      </c>
      <c r="H79" s="64">
        <v>389</v>
      </c>
    </row>
    <row r="80" spans="1:8" s="65" customFormat="1" ht="11.25" customHeight="1" outlineLevel="2" x14ac:dyDescent="0.2">
      <c r="A80" s="71"/>
      <c r="B80" s="66" t="s">
        <v>2314</v>
      </c>
      <c r="C80" s="67">
        <v>332573.51</v>
      </c>
      <c r="D80" s="68">
        <v>84</v>
      </c>
      <c r="E80" s="88">
        <v>0</v>
      </c>
      <c r="F80" s="92">
        <v>0</v>
      </c>
      <c r="G80" s="69">
        <v>332573.51</v>
      </c>
      <c r="H80" s="90">
        <v>84</v>
      </c>
    </row>
    <row r="81" spans="1:8" s="65" customFormat="1" ht="11.25" customHeight="1" outlineLevel="2" x14ac:dyDescent="0.2">
      <c r="A81" s="71"/>
      <c r="B81" s="66" t="s">
        <v>2315</v>
      </c>
      <c r="C81" s="67">
        <v>357225.15</v>
      </c>
      <c r="D81" s="68">
        <v>84</v>
      </c>
      <c r="E81" s="88">
        <v>0</v>
      </c>
      <c r="F81" s="92">
        <v>0</v>
      </c>
      <c r="G81" s="69">
        <v>357225.15</v>
      </c>
      <c r="H81" s="90">
        <v>84</v>
      </c>
    </row>
    <row r="82" spans="1:8" s="65" customFormat="1" ht="11.25" customHeight="1" outlineLevel="2" x14ac:dyDescent="0.2">
      <c r="A82" s="71"/>
      <c r="B82" s="66" t="s">
        <v>2316</v>
      </c>
      <c r="C82" s="67">
        <v>302664</v>
      </c>
      <c r="D82" s="68">
        <v>84</v>
      </c>
      <c r="E82" s="88">
        <v>204463.53</v>
      </c>
      <c r="F82" s="89">
        <v>57</v>
      </c>
      <c r="G82" s="69">
        <v>507127.53</v>
      </c>
      <c r="H82" s="90">
        <v>141</v>
      </c>
    </row>
    <row r="83" spans="1:8" s="65" customFormat="1" ht="11.25" customHeight="1" outlineLevel="2" x14ac:dyDescent="0.2">
      <c r="A83" s="71"/>
      <c r="B83" s="66" t="s">
        <v>2317</v>
      </c>
      <c r="C83" s="67">
        <v>302662</v>
      </c>
      <c r="D83" s="68">
        <v>80</v>
      </c>
      <c r="E83" s="88">
        <v>0</v>
      </c>
      <c r="F83" s="92">
        <v>0</v>
      </c>
      <c r="G83" s="69">
        <v>302662</v>
      </c>
      <c r="H83" s="90">
        <v>80</v>
      </c>
    </row>
    <row r="84" spans="1:8" ht="21.75" customHeight="1" x14ac:dyDescent="0.2">
      <c r="A84" s="61" t="s">
        <v>2355</v>
      </c>
      <c r="B84" s="61" t="s">
        <v>2356</v>
      </c>
      <c r="C84" s="62">
        <v>1710231</v>
      </c>
      <c r="D84" s="63">
        <v>469</v>
      </c>
      <c r="E84" s="62">
        <v>-985313.63</v>
      </c>
      <c r="F84" s="64">
        <v>-272</v>
      </c>
      <c r="G84" s="62">
        <v>724917.37</v>
      </c>
      <c r="H84" s="64">
        <v>197</v>
      </c>
    </row>
    <row r="85" spans="1:8" s="65" customFormat="1" ht="11.25" customHeight="1" outlineLevel="2" x14ac:dyDescent="0.2">
      <c r="A85" s="71"/>
      <c r="B85" s="66" t="s">
        <v>2314</v>
      </c>
      <c r="C85" s="67">
        <v>427559</v>
      </c>
      <c r="D85" s="68">
        <v>118</v>
      </c>
      <c r="E85" s="88">
        <v>-427559</v>
      </c>
      <c r="F85" s="89">
        <v>-118</v>
      </c>
      <c r="G85" s="69">
        <v>0</v>
      </c>
      <c r="H85" s="90">
        <v>0</v>
      </c>
    </row>
    <row r="86" spans="1:8" s="65" customFormat="1" ht="11.25" customHeight="1" outlineLevel="2" x14ac:dyDescent="0.2">
      <c r="A86" s="71"/>
      <c r="B86" s="66" t="s">
        <v>2315</v>
      </c>
      <c r="C86" s="67">
        <v>427559</v>
      </c>
      <c r="D86" s="68">
        <v>118</v>
      </c>
      <c r="E86" s="88">
        <v>-341988.24</v>
      </c>
      <c r="F86" s="89">
        <v>-94</v>
      </c>
      <c r="G86" s="69">
        <v>85570.76</v>
      </c>
      <c r="H86" s="90">
        <v>24</v>
      </c>
    </row>
    <row r="87" spans="1:8" s="65" customFormat="1" ht="11.25" customHeight="1" outlineLevel="2" x14ac:dyDescent="0.2">
      <c r="A87" s="71"/>
      <c r="B87" s="66" t="s">
        <v>2316</v>
      </c>
      <c r="C87" s="67">
        <v>427559</v>
      </c>
      <c r="D87" s="68">
        <v>118</v>
      </c>
      <c r="E87" s="88">
        <v>-215766.39</v>
      </c>
      <c r="F87" s="89">
        <v>-60</v>
      </c>
      <c r="G87" s="69">
        <v>211792.61</v>
      </c>
      <c r="H87" s="90">
        <v>58</v>
      </c>
    </row>
    <row r="88" spans="1:8" s="65" customFormat="1" ht="11.25" customHeight="1" outlineLevel="2" x14ac:dyDescent="0.2">
      <c r="A88" s="71"/>
      <c r="B88" s="66" t="s">
        <v>2317</v>
      </c>
      <c r="C88" s="67">
        <v>427554</v>
      </c>
      <c r="D88" s="68">
        <v>115</v>
      </c>
      <c r="E88" s="67">
        <v>0</v>
      </c>
      <c r="F88" s="87">
        <v>0</v>
      </c>
      <c r="G88" s="69">
        <v>427554</v>
      </c>
      <c r="H88" s="90">
        <v>115</v>
      </c>
    </row>
    <row r="89" spans="1:8" ht="11.25" customHeight="1" x14ac:dyDescent="0.2">
      <c r="A89" s="183" t="s">
        <v>2318</v>
      </c>
      <c r="B89" s="183"/>
      <c r="C89" s="62">
        <f t="shared" ref="C89:H89" si="0">C6+C11+C15+C20+C25+C30+C34+C38+C43+C48+C53+C56+C60+C65+C70+C75+C79+C84</f>
        <v>177116234.44</v>
      </c>
      <c r="D89" s="64">
        <f t="shared" si="0"/>
        <v>46850</v>
      </c>
      <c r="E89" s="62">
        <f t="shared" si="0"/>
        <v>0</v>
      </c>
      <c r="F89" s="64">
        <f t="shared" si="0"/>
        <v>0</v>
      </c>
      <c r="G89" s="62">
        <f t="shared" si="0"/>
        <v>177116234.44</v>
      </c>
      <c r="H89" s="64">
        <f t="shared" si="0"/>
        <v>46850</v>
      </c>
    </row>
  </sheetData>
  <mergeCells count="8">
    <mergeCell ref="A89:B89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7</vt:i4>
      </vt:variant>
    </vt:vector>
  </HeadingPairs>
  <TitlesOfParts>
    <vt:vector size="32" baseType="lpstr">
      <vt:lpstr>прил 6 ВМП</vt:lpstr>
      <vt:lpstr>прил 5.4 КС</vt:lpstr>
      <vt:lpstr>прил 5.3 КС РОД</vt:lpstr>
      <vt:lpstr>прил 5.2 КС ОНК</vt:lpstr>
      <vt:lpstr>прил 5.1 КС МЕР</vt:lpstr>
      <vt:lpstr>прил 4.3 ДС ОНК</vt:lpstr>
      <vt:lpstr>прил 4.2 ДС ЗПТ</vt:lpstr>
      <vt:lpstr>прил 4.1 ДС</vt:lpstr>
      <vt:lpstr>прил 3.2 ДИ КТ</vt:lpstr>
      <vt:lpstr>прил 3.1 ДИ гист</vt:lpstr>
      <vt:lpstr>прил 2.3 неотл</vt:lpstr>
      <vt:lpstr>прил 2.2 АПП ЗПТ</vt:lpstr>
      <vt:lpstr>прил 2.1 АПП ЦЗ</vt:lpstr>
      <vt:lpstr>прил 1.12</vt:lpstr>
      <vt:lpstr>прил 1.11</vt:lpstr>
      <vt:lpstr>прил 1.10</vt:lpstr>
      <vt:lpstr>прил 1.9</vt:lpstr>
      <vt:lpstr>прил 1.8</vt:lpstr>
      <vt:lpstr>прил 1.7</vt:lpstr>
      <vt:lpstr>прл 1.6</vt:lpstr>
      <vt:lpstr>прил 1.5</vt:lpstr>
      <vt:lpstr>прил 1.4</vt:lpstr>
      <vt:lpstr>прил 1.3</vt:lpstr>
      <vt:lpstr>прил 1.2</vt:lpstr>
      <vt:lpstr>прил 1.1</vt:lpstr>
      <vt:lpstr>'прил 1.1'!Область_печати</vt:lpstr>
      <vt:lpstr>'прил 1.10'!Область_печати</vt:lpstr>
      <vt:lpstr>'прил 1.3'!Область_печати</vt:lpstr>
      <vt:lpstr>'прил 1.5'!Область_печати</vt:lpstr>
      <vt:lpstr>'прил 1.7'!Область_печати</vt:lpstr>
      <vt:lpstr>'прил 5.1 КС МЕР'!Область_печати</vt:lpstr>
      <vt:lpstr>'прл 1.6'!Область_печати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2021-10-11T12:12:22Z</cp:lastPrinted>
  <dcterms:created xsi:type="dcterms:W3CDTF">2021-10-08T04:58:32Z</dcterms:created>
  <dcterms:modified xsi:type="dcterms:W3CDTF">2021-10-29T04:41:11Z</dcterms:modified>
</cp:coreProperties>
</file>